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tabRatio="765" activeTab="0"/>
  </bookViews>
  <sheets>
    <sheet name="Business Administration" sheetId="1" r:id="rId1"/>
    <sheet name="Education" sheetId="2" r:id="rId2"/>
    <sheet name="Engineering" sheetId="3" r:id="rId3"/>
    <sheet name="FinePerfComm" sheetId="4" r:id="rId4"/>
    <sheet name="Law" sheetId="5" r:id="rId5"/>
    <sheet name="LiberalArts" sheetId="6" r:id="rId6"/>
    <sheet name="Libraries" sheetId="7" r:id="rId7"/>
    <sheet name="Medicine" sheetId="8" r:id="rId8"/>
    <sheet name="Nursing" sheetId="9" r:id="rId9"/>
    <sheet name="Pharmacy and Allied Health" sheetId="10" r:id="rId10"/>
    <sheet name="Research and Graduate Studies" sheetId="11" r:id="rId11"/>
    <sheet name="Social Work" sheetId="12" r:id="rId12"/>
  </sheets>
  <definedNames>
    <definedName name="_xlnm.Print_Area" localSheetId="0">'Business Administration'!$A$2:$V$15</definedName>
    <definedName name="_xlnm.Print_Area" localSheetId="1">'Education'!$A$1:$V$14</definedName>
    <definedName name="_xlnm.Print_Area" localSheetId="2">'Engineering'!$A$1:$V$17</definedName>
    <definedName name="_xlnm.Print_Area" localSheetId="3">'FinePerfComm'!$A$1:$V$14</definedName>
    <definedName name="_xlnm.Print_Area" localSheetId="4">'Law'!$A$1:$V$9</definedName>
    <definedName name="_xlnm.Print_Area" localSheetId="5">'LiberalArts'!$A$1:$V$35</definedName>
    <definedName name="_xlnm.Print_Area" localSheetId="6">'Libraries'!$A$1:$V$11</definedName>
    <definedName name="_xlnm.Print_Area" localSheetId="7">'Medicine'!$A$1:$V$33</definedName>
    <definedName name="_xlnm.Print_Area" localSheetId="8">'Nursing'!$A$1:$V$12</definedName>
    <definedName name="_xlnm.Print_Area" localSheetId="9">'Pharmacy and Allied Health'!$A$1:$V$14</definedName>
    <definedName name="_xlnm.Print_Area" localSheetId="11">'Social Work'!$A$1:$V$10</definedName>
    <definedName name="_xlnm.Print_Titles" localSheetId="5">'LiberalArts'!$1:$4</definedName>
    <definedName name="_xlnm.Print_Titles" localSheetId="7">'Medicine'!$1:$4</definedName>
  </definedNames>
  <calcPr fullCalcOnLoad="1"/>
</workbook>
</file>

<file path=xl/sharedStrings.xml><?xml version="1.0" encoding="utf-8"?>
<sst xmlns="http://schemas.openxmlformats.org/spreadsheetml/2006/main" count="535" uniqueCount="119">
  <si>
    <t>Department</t>
  </si>
  <si>
    <t>Accounting</t>
  </si>
  <si>
    <t>Information Systems &amp; Manufacturing</t>
  </si>
  <si>
    <t>Management</t>
  </si>
  <si>
    <t>Marketing</t>
  </si>
  <si>
    <t>African American</t>
  </si>
  <si>
    <t>Asian / Pacific Islander</t>
  </si>
  <si>
    <t>Hispanic</t>
  </si>
  <si>
    <t>Native American</t>
  </si>
  <si>
    <t>Women</t>
  </si>
  <si>
    <t>#</t>
  </si>
  <si>
    <t>AVB</t>
  </si>
  <si>
    <t>UTILIZED</t>
  </si>
  <si>
    <t>DIFF</t>
  </si>
  <si>
    <t>Finance / Business Economics</t>
  </si>
  <si>
    <t>Administration &amp; Organization Studies</t>
  </si>
  <si>
    <t>Teacher Education</t>
  </si>
  <si>
    <t>Theoretical Behavioral</t>
  </si>
  <si>
    <t>Chemical Engineering &amp; Materials Science</t>
  </si>
  <si>
    <t>Civil &amp; Environmental Engineering</t>
  </si>
  <si>
    <t>Electrical &amp; Computer Engineering</t>
  </si>
  <si>
    <t>Engineering Technology</t>
  </si>
  <si>
    <t>Industrial &amp; Manufacturing Engineering</t>
  </si>
  <si>
    <t>Mechanical Engineering</t>
  </si>
  <si>
    <t>Art and Art History</t>
  </si>
  <si>
    <t>Communication</t>
  </si>
  <si>
    <t>Dance</t>
  </si>
  <si>
    <t>Music</t>
  </si>
  <si>
    <t>Theatre</t>
  </si>
  <si>
    <t>Law Instructional Units</t>
  </si>
  <si>
    <t>Africana Studies</t>
  </si>
  <si>
    <t>Anthropology</t>
  </si>
  <si>
    <t>Classics, Greek &amp; Latin</t>
  </si>
  <si>
    <t>Criminal Justice</t>
  </si>
  <si>
    <t>Economics</t>
  </si>
  <si>
    <t>English</t>
  </si>
  <si>
    <t>German &amp; Slavic Studies</t>
  </si>
  <si>
    <t>History</t>
  </si>
  <si>
    <t>Near Eastern &amp; Asian Studies</t>
  </si>
  <si>
    <t>Philosophy</t>
  </si>
  <si>
    <t>Political Science</t>
  </si>
  <si>
    <t>Romance Languages</t>
  </si>
  <si>
    <t>Sociology</t>
  </si>
  <si>
    <t>Library &amp; Information Science</t>
  </si>
  <si>
    <t>Anatomy</t>
  </si>
  <si>
    <t>Anesthesiology</t>
  </si>
  <si>
    <t>Biochemistry</t>
  </si>
  <si>
    <t>Cancer Institute</t>
  </si>
  <si>
    <t>Ctr. Molec Med &amp; Gen</t>
  </si>
  <si>
    <t>Emergency Medicine</t>
  </si>
  <si>
    <t>Family Medicine</t>
  </si>
  <si>
    <t>Imm &amp; Microbiology</t>
  </si>
  <si>
    <t>Internal Medicine</t>
  </si>
  <si>
    <t>Neurology</t>
  </si>
  <si>
    <t>OB/Gyn</t>
  </si>
  <si>
    <t>Opthalmology</t>
  </si>
  <si>
    <t>Otolaryngology</t>
  </si>
  <si>
    <t>Pathology</t>
  </si>
  <si>
    <t>Pediatrics</t>
  </si>
  <si>
    <t>Pharmacology</t>
  </si>
  <si>
    <t>Physiology</t>
  </si>
  <si>
    <t>Psychiatry</t>
  </si>
  <si>
    <t>Radiation Oncology</t>
  </si>
  <si>
    <t>Radiology</t>
  </si>
  <si>
    <t>Surgery</t>
  </si>
  <si>
    <t>Urology</t>
  </si>
  <si>
    <t>Adult Health</t>
  </si>
  <si>
    <t>Family &amp; Community</t>
  </si>
  <si>
    <t>Occupational Therapy</t>
  </si>
  <si>
    <t>Pharmaceutical Science</t>
  </si>
  <si>
    <t>Pharmacy Practice</t>
  </si>
  <si>
    <t>Physical Therapy</t>
  </si>
  <si>
    <t>Institute of Gerentology</t>
  </si>
  <si>
    <t>Merrill Palmer Institute</t>
  </si>
  <si>
    <t>Biological Sciences</t>
  </si>
  <si>
    <t>Chemistry</t>
  </si>
  <si>
    <t>Computer Science</t>
  </si>
  <si>
    <t>Geology</t>
  </si>
  <si>
    <t>Mathematics</t>
  </si>
  <si>
    <t>Psychology</t>
  </si>
  <si>
    <t>Social Work</t>
  </si>
  <si>
    <t>Center for Chicano / Boricua Studies</t>
  </si>
  <si>
    <t>Geography / Urban Planning</t>
  </si>
  <si>
    <t>Education</t>
  </si>
  <si>
    <t>Liberal Arts</t>
  </si>
  <si>
    <t>Nursing</t>
  </si>
  <si>
    <t>Pharmacy and Allied Health</t>
  </si>
  <si>
    <t>Research and Graduate Studies</t>
  </si>
  <si>
    <t>Biomedical Engineering</t>
  </si>
  <si>
    <t>Automotive Research</t>
  </si>
  <si>
    <t>Center Peace/Conflict</t>
  </si>
  <si>
    <t>Communication Sciences</t>
  </si>
  <si>
    <t>Physics</t>
  </si>
  <si>
    <t>Medicanl Acad &amp; Stud</t>
  </si>
  <si>
    <t>Orthopedic Surgergy</t>
  </si>
  <si>
    <t>Physical Medicine</t>
  </si>
  <si>
    <t>Healt Research Center</t>
  </si>
  <si>
    <t>Graduate School</t>
  </si>
  <si>
    <t>Institute of Enviromental</t>
  </si>
  <si>
    <t>VP Research</t>
  </si>
  <si>
    <t>Public Services</t>
  </si>
  <si>
    <t>Clinical Science Program</t>
  </si>
  <si>
    <t>Institute for Manufacturing Research</t>
  </si>
  <si>
    <t>Business Administration</t>
  </si>
  <si>
    <t xml:space="preserve">Engineering  </t>
  </si>
  <si>
    <t>Fine, Performing and Communication Arts</t>
  </si>
  <si>
    <t xml:space="preserve">Law   </t>
  </si>
  <si>
    <t>University Libraries</t>
  </si>
  <si>
    <t xml:space="preserve">Total Faculty </t>
  </si>
  <si>
    <t xml:space="preserve">Medicine </t>
  </si>
  <si>
    <t>Total Faculty</t>
  </si>
  <si>
    <t>Document produced by the Office of Equal Opportunity, November 2009</t>
  </si>
  <si>
    <t>Physical Education</t>
  </si>
  <si>
    <t>Interdisciplinary Studies</t>
  </si>
  <si>
    <t>Nutrition and Food Science</t>
  </si>
  <si>
    <t>N/A</t>
  </si>
  <si>
    <t>UTILIZED Data obtained from WSU Personnel Actions as of June 2008</t>
  </si>
  <si>
    <t>AVBL Data obtained from the National Opinon Research Center Survey of Earned Doctorates 1997-2006</t>
  </si>
  <si>
    <t>Wayne State University Full Time Faculty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</si>
</sst>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  <numFmt numFmtId="170" formatCode="0.0000%"/>
  </numFmts>
  <fonts count="4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11"/>
      <name val="Arial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0"/>
    </font>
    <font>
      <b/>
      <sz val="11"/>
      <name val="Arial"/>
      <family val="0"/>
    </font>
    <font>
      <sz val="11"/>
      <color indexed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10" fontId="1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0" fontId="1" fillId="33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10" fontId="1" fillId="34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10" fontId="1" fillId="35" borderId="10" xfId="0" applyNumberFormat="1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10" fontId="1" fillId="36" borderId="10" xfId="0" applyNumberFormat="1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wrapText="1"/>
    </xf>
    <xf numFmtId="10" fontId="1" fillId="0" borderId="10" xfId="59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0" fontId="1" fillId="36" borderId="10" xfId="59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10" fontId="10" fillId="33" borderId="10" xfId="59" applyNumberFormat="1" applyFont="1" applyFill="1" applyBorder="1" applyAlignment="1">
      <alignment horizontal="center" wrapText="1"/>
    </xf>
    <xf numFmtId="10" fontId="1" fillId="34" borderId="10" xfId="59" applyNumberFormat="1" applyFont="1" applyFill="1" applyBorder="1" applyAlignment="1">
      <alignment horizontal="center" wrapText="1"/>
    </xf>
    <xf numFmtId="10" fontId="1" fillId="35" borderId="10" xfId="59" applyNumberFormat="1" applyFont="1" applyFill="1" applyBorder="1" applyAlignment="1">
      <alignment horizontal="center" wrapText="1"/>
    </xf>
    <xf numFmtId="10" fontId="1" fillId="35" borderId="10" xfId="59" applyNumberFormat="1" applyFont="1" applyFill="1" applyBorder="1" applyAlignment="1">
      <alignment horizontal="center"/>
    </xf>
    <xf numFmtId="10" fontId="1" fillId="37" borderId="10" xfId="59" applyNumberFormat="1" applyFont="1" applyFill="1" applyBorder="1" applyAlignment="1">
      <alignment horizontal="center"/>
    </xf>
    <xf numFmtId="10" fontId="1" fillId="33" borderId="10" xfId="59" applyNumberFormat="1" applyFont="1" applyFill="1" applyBorder="1" applyAlignment="1">
      <alignment horizontal="center" wrapText="1"/>
    </xf>
    <xf numFmtId="10" fontId="1" fillId="34" borderId="10" xfId="59" applyNumberFormat="1" applyFont="1" applyFill="1" applyBorder="1" applyAlignment="1">
      <alignment horizontal="center"/>
    </xf>
    <xf numFmtId="10" fontId="1" fillId="36" borderId="10" xfId="59" applyNumberFormat="1" applyFont="1" applyFill="1" applyBorder="1" applyAlignment="1">
      <alignment horizontal="center" wrapText="1"/>
    </xf>
    <xf numFmtId="0" fontId="1" fillId="38" borderId="0" xfId="0" applyFont="1" applyFill="1" applyBorder="1" applyAlignment="1">
      <alignment horizontal="center" wrapText="1"/>
    </xf>
    <xf numFmtId="10" fontId="1" fillId="38" borderId="0" xfId="0" applyNumberFormat="1" applyFont="1" applyFill="1" applyBorder="1" applyAlignment="1">
      <alignment horizontal="center" wrapText="1"/>
    </xf>
    <xf numFmtId="10" fontId="1" fillId="38" borderId="0" xfId="0" applyNumberFormat="1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4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5"/>
  <sheetViews>
    <sheetView tabSelected="1" zoomScalePageLayoutView="0" workbookViewId="0" topLeftCell="A1">
      <selection activeCell="A2" sqref="A2:V2"/>
    </sheetView>
  </sheetViews>
  <sheetFormatPr defaultColWidth="9.140625" defaultRowHeight="12.75"/>
  <cols>
    <col min="1" max="1" width="14.57421875" style="0" customWidth="1"/>
    <col min="2" max="2" width="6.00390625" style="0" bestFit="1" customWidth="1"/>
    <col min="3" max="3" width="3.8515625" style="0" customWidth="1"/>
    <col min="4" max="4" width="5.421875" style="0" bestFit="1" customWidth="1"/>
    <col min="5" max="5" width="6.7109375" style="0" bestFit="1" customWidth="1"/>
    <col min="6" max="6" width="6.28125" style="0" bestFit="1" customWidth="1"/>
    <col min="7" max="7" width="3.8515625" style="0" customWidth="1"/>
    <col min="8" max="8" width="5.421875" style="0" bestFit="1" customWidth="1"/>
    <col min="9" max="9" width="6.7109375" style="0" bestFit="1" customWidth="1"/>
    <col min="10" max="10" width="6.00390625" style="0" bestFit="1" customWidth="1"/>
    <col min="11" max="11" width="3.7109375" style="0" customWidth="1"/>
    <col min="12" max="12" width="5.421875" style="0" bestFit="1" customWidth="1"/>
    <col min="13" max="13" width="6.7109375" style="0" bestFit="1" customWidth="1"/>
    <col min="14" max="14" width="6.00390625" style="0" bestFit="1" customWidth="1"/>
    <col min="15" max="15" width="4.140625" style="0" customWidth="1"/>
    <col min="16" max="16" width="6.28125" style="0" bestFit="1" customWidth="1"/>
    <col min="17" max="17" width="6.7109375" style="0" bestFit="1" customWidth="1"/>
    <col min="18" max="18" width="6.28125" style="0" bestFit="1" customWidth="1"/>
    <col min="19" max="19" width="4.421875" style="0" customWidth="1"/>
    <col min="20" max="20" width="6.28125" style="0" bestFit="1" customWidth="1"/>
    <col min="21" max="21" width="6.7109375" style="0" bestFit="1" customWidth="1"/>
    <col min="22" max="22" width="6.8515625" style="0" bestFit="1" customWidth="1"/>
  </cols>
  <sheetData>
    <row r="1" ht="1.5" customHeight="1"/>
    <row r="2" spans="1:22" ht="26.25">
      <c r="A2" s="64" t="s">
        <v>118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5.5">
      <c r="A3" s="65" t="s">
        <v>103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36.75" customHeight="1">
      <c r="A4" s="38" t="s">
        <v>0</v>
      </c>
      <c r="B4" s="11" t="s">
        <v>110</v>
      </c>
      <c r="C4" s="66" t="s">
        <v>5</v>
      </c>
      <c r="D4" s="67"/>
      <c r="E4" s="67"/>
      <c r="F4" s="68"/>
      <c r="G4" s="69" t="s">
        <v>8</v>
      </c>
      <c r="H4" s="70"/>
      <c r="I4" s="70"/>
      <c r="J4" s="71"/>
      <c r="K4" s="72" t="s">
        <v>7</v>
      </c>
      <c r="L4" s="73"/>
      <c r="M4" s="73"/>
      <c r="N4" s="74"/>
      <c r="O4" s="75" t="s">
        <v>6</v>
      </c>
      <c r="P4" s="76"/>
      <c r="Q4" s="76"/>
      <c r="R4" s="77"/>
      <c r="S4" s="78" t="s">
        <v>9</v>
      </c>
      <c r="T4" s="79"/>
      <c r="U4" s="79"/>
      <c r="V4" s="80"/>
    </row>
    <row r="5" spans="1:22" ht="14.25">
      <c r="A5" s="10"/>
      <c r="B5" s="7"/>
      <c r="C5" s="7" t="s">
        <v>10</v>
      </c>
      <c r="D5" s="8" t="s">
        <v>11</v>
      </c>
      <c r="E5" s="8" t="s">
        <v>12</v>
      </c>
      <c r="F5" s="8" t="s">
        <v>13</v>
      </c>
      <c r="G5" s="14" t="s">
        <v>10</v>
      </c>
      <c r="H5" s="14" t="s">
        <v>11</v>
      </c>
      <c r="I5" s="14" t="s">
        <v>12</v>
      </c>
      <c r="J5" s="14" t="s">
        <v>13</v>
      </c>
      <c r="K5" s="15" t="s">
        <v>10</v>
      </c>
      <c r="L5" s="15" t="s">
        <v>11</v>
      </c>
      <c r="M5" s="15" t="s">
        <v>12</v>
      </c>
      <c r="N5" s="15" t="s">
        <v>13</v>
      </c>
      <c r="O5" s="16" t="s">
        <v>10</v>
      </c>
      <c r="P5" s="16" t="s">
        <v>11</v>
      </c>
      <c r="Q5" s="16" t="s">
        <v>12</v>
      </c>
      <c r="R5" s="16" t="s">
        <v>13</v>
      </c>
      <c r="S5" s="17" t="s">
        <v>10</v>
      </c>
      <c r="T5" s="17" t="s">
        <v>11</v>
      </c>
      <c r="U5" s="17" t="s">
        <v>12</v>
      </c>
      <c r="V5" s="17" t="s">
        <v>13</v>
      </c>
    </row>
    <row r="6" spans="1:22" ht="14.25">
      <c r="A6" s="9" t="s">
        <v>1</v>
      </c>
      <c r="B6" s="21">
        <v>8</v>
      </c>
      <c r="C6" s="7">
        <v>2</v>
      </c>
      <c r="D6" s="45">
        <v>0.081</v>
      </c>
      <c r="E6" s="45">
        <f>C6/B6</f>
        <v>0.25</v>
      </c>
      <c r="F6" s="45">
        <f>E6-D6</f>
        <v>0.16899999999999998</v>
      </c>
      <c r="G6" s="34">
        <v>0</v>
      </c>
      <c r="H6" s="50">
        <v>0.0085</v>
      </c>
      <c r="I6" s="50">
        <f>G6/B6</f>
        <v>0</v>
      </c>
      <c r="J6" s="50">
        <f>I6-H6</f>
        <v>-0.0085</v>
      </c>
      <c r="K6" s="27">
        <v>0</v>
      </c>
      <c r="L6" s="51">
        <v>0.0277</v>
      </c>
      <c r="M6" s="51">
        <f>K6/B6</f>
        <v>0</v>
      </c>
      <c r="N6" s="51">
        <f>M6-L6</f>
        <v>-0.0277</v>
      </c>
      <c r="O6" s="29">
        <v>1</v>
      </c>
      <c r="P6" s="52">
        <v>0.0874</v>
      </c>
      <c r="Q6" s="53">
        <f>O6/B6</f>
        <v>0.125</v>
      </c>
      <c r="R6" s="53">
        <f>Q6-P6</f>
        <v>0.037599999999999995</v>
      </c>
      <c r="S6" s="33">
        <v>2</v>
      </c>
      <c r="T6" s="47">
        <v>0.4562</v>
      </c>
      <c r="U6" s="47">
        <f>S6/B6</f>
        <v>0.25</v>
      </c>
      <c r="V6" s="47">
        <f>U6-T6</f>
        <v>-0.2062</v>
      </c>
    </row>
    <row r="7" spans="1:22" ht="42.75">
      <c r="A7" s="10" t="s">
        <v>14</v>
      </c>
      <c r="B7" s="7">
        <v>8</v>
      </c>
      <c r="C7" s="7">
        <v>1</v>
      </c>
      <c r="D7" s="45">
        <v>0.0435</v>
      </c>
      <c r="E7" s="45">
        <f>C7/B7</f>
        <v>0.125</v>
      </c>
      <c r="F7" s="45">
        <f>D7-E7</f>
        <v>-0.0815</v>
      </c>
      <c r="G7" s="34">
        <v>0</v>
      </c>
      <c r="H7" s="50">
        <v>0.0435</v>
      </c>
      <c r="I7" s="50">
        <f>G7/B7</f>
        <v>0</v>
      </c>
      <c r="J7" s="50">
        <f>I7-H7</f>
        <v>-0.0435</v>
      </c>
      <c r="K7" s="27">
        <v>0</v>
      </c>
      <c r="L7" s="51">
        <v>0.0368</v>
      </c>
      <c r="M7" s="51">
        <f>K7/B7</f>
        <v>0</v>
      </c>
      <c r="N7" s="51">
        <f>M7-L7</f>
        <v>-0.0368</v>
      </c>
      <c r="O7" s="29">
        <v>3</v>
      </c>
      <c r="P7" s="52">
        <v>0.1773</v>
      </c>
      <c r="Q7" s="53">
        <f>O7/B7</f>
        <v>0.375</v>
      </c>
      <c r="R7" s="53">
        <f>Q7-P7</f>
        <v>0.1977</v>
      </c>
      <c r="S7" s="33">
        <v>2</v>
      </c>
      <c r="T7" s="47">
        <v>0.2475</v>
      </c>
      <c r="U7" s="47">
        <f>S7/B7</f>
        <v>0.25</v>
      </c>
      <c r="V7" s="47">
        <f>U7-T7</f>
        <v>0.0025000000000000022</v>
      </c>
    </row>
    <row r="8" spans="1:22" ht="42.75">
      <c r="A8" s="10" t="s">
        <v>2</v>
      </c>
      <c r="B8" s="7">
        <v>8</v>
      </c>
      <c r="C8" s="7">
        <v>0</v>
      </c>
      <c r="D8" s="45">
        <v>0.0654</v>
      </c>
      <c r="E8" s="45">
        <f>C8/B8</f>
        <v>0</v>
      </c>
      <c r="F8" s="45">
        <f>D8-E8</f>
        <v>0.0654</v>
      </c>
      <c r="G8" s="34">
        <v>0</v>
      </c>
      <c r="H8" s="50">
        <v>0.0037</v>
      </c>
      <c r="I8" s="50">
        <f>G8/B8</f>
        <v>0</v>
      </c>
      <c r="J8" s="50">
        <f>I8-H8</f>
        <v>-0.0037</v>
      </c>
      <c r="K8" s="27">
        <v>0</v>
      </c>
      <c r="L8" s="51">
        <v>0.0411</v>
      </c>
      <c r="M8" s="51">
        <f>K8/B8</f>
        <v>0</v>
      </c>
      <c r="N8" s="51">
        <f>M8-L8</f>
        <v>-0.0411</v>
      </c>
      <c r="O8" s="29">
        <v>3</v>
      </c>
      <c r="P8" s="52">
        <v>0.1346</v>
      </c>
      <c r="Q8" s="53">
        <f>O8/B8</f>
        <v>0.375</v>
      </c>
      <c r="R8" s="53">
        <f>Q8-P8</f>
        <v>0.2404</v>
      </c>
      <c r="S8" s="33">
        <v>2</v>
      </c>
      <c r="T8" s="47">
        <v>0.2991</v>
      </c>
      <c r="U8" s="47">
        <f>S8/B8</f>
        <v>0.25</v>
      </c>
      <c r="V8" s="47">
        <f>U8-T8</f>
        <v>-0.04909999999999998</v>
      </c>
    </row>
    <row r="9" spans="1:22" ht="14.25">
      <c r="A9" s="10" t="s">
        <v>3</v>
      </c>
      <c r="B9" s="7">
        <v>8</v>
      </c>
      <c r="C9" s="7">
        <v>1</v>
      </c>
      <c r="D9" s="45">
        <v>0.084</v>
      </c>
      <c r="E9" s="45">
        <f>C9/B9</f>
        <v>0.125</v>
      </c>
      <c r="F9" s="45">
        <f>D9-E9</f>
        <v>-0.040999999999999995</v>
      </c>
      <c r="G9" s="34">
        <v>0</v>
      </c>
      <c r="H9" s="50">
        <v>0.0005</v>
      </c>
      <c r="I9" s="50">
        <f>G9/B9</f>
        <v>0</v>
      </c>
      <c r="J9" s="50">
        <f>I9-H9</f>
        <v>-0.0005</v>
      </c>
      <c r="K9" s="27">
        <v>0</v>
      </c>
      <c r="L9" s="51">
        <v>0.031</v>
      </c>
      <c r="M9" s="51">
        <f>K9/B9</f>
        <v>0</v>
      </c>
      <c r="N9" s="51">
        <f>M9-L9</f>
        <v>-0.031</v>
      </c>
      <c r="O9" s="29">
        <v>3</v>
      </c>
      <c r="P9" s="52">
        <v>0.0746</v>
      </c>
      <c r="Q9" s="53">
        <f>O9/B9</f>
        <v>0.375</v>
      </c>
      <c r="R9" s="53">
        <f>Q9-P9</f>
        <v>0.3004</v>
      </c>
      <c r="S9" s="33">
        <v>2</v>
      </c>
      <c r="T9" s="47">
        <v>0.3288</v>
      </c>
      <c r="U9" s="47">
        <f>S9/B9</f>
        <v>0.25</v>
      </c>
      <c r="V9" s="47">
        <f>U9-T9</f>
        <v>-0.07879999999999998</v>
      </c>
    </row>
    <row r="10" spans="1:22" ht="14.25">
      <c r="A10" s="10" t="s">
        <v>4</v>
      </c>
      <c r="B10" s="7">
        <v>8</v>
      </c>
      <c r="C10" s="7">
        <v>0</v>
      </c>
      <c r="D10" s="45">
        <v>0.0637</v>
      </c>
      <c r="E10" s="45">
        <f>C10/B10</f>
        <v>0</v>
      </c>
      <c r="F10" s="45">
        <f>D10-E10</f>
        <v>0.0637</v>
      </c>
      <c r="G10" s="34">
        <v>0</v>
      </c>
      <c r="H10" s="50">
        <v>0.005</v>
      </c>
      <c r="I10" s="50">
        <f>G10/B10</f>
        <v>0</v>
      </c>
      <c r="J10" s="50">
        <f>I10-H10</f>
        <v>-0.005</v>
      </c>
      <c r="K10" s="27">
        <v>0</v>
      </c>
      <c r="L10" s="51">
        <v>0.0437</v>
      </c>
      <c r="M10" s="51">
        <f>K10/B10</f>
        <v>0</v>
      </c>
      <c r="N10" s="51">
        <f>M10-L10</f>
        <v>-0.0437</v>
      </c>
      <c r="O10" s="29">
        <v>1</v>
      </c>
      <c r="P10" s="52">
        <v>0.0961</v>
      </c>
      <c r="Q10" s="53">
        <f>O10/B10</f>
        <v>0.125</v>
      </c>
      <c r="R10" s="53">
        <f>Q10-P10</f>
        <v>0.028899999999999995</v>
      </c>
      <c r="S10" s="33">
        <v>0</v>
      </c>
      <c r="T10" s="47">
        <v>0.427</v>
      </c>
      <c r="U10" s="47">
        <f>S10/B10</f>
        <v>0</v>
      </c>
      <c r="V10" s="47">
        <f>U10-T10</f>
        <v>-0.427</v>
      </c>
    </row>
    <row r="11" spans="1:16" ht="14.25">
      <c r="A11" s="36"/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62" t="s">
        <v>117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"/>
      <c r="P12" s="1"/>
    </row>
    <row r="13" spans="1:16" ht="12.75">
      <c r="A13" s="62" t="s">
        <v>116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"/>
      <c r="P13" s="1"/>
    </row>
    <row r="14" spans="1:16" ht="14.25">
      <c r="A14" s="36"/>
      <c r="B14" s="2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2" ht="20.25" customHeight="1">
      <c r="A15" s="37"/>
      <c r="B15" s="23"/>
      <c r="C15" s="5"/>
      <c r="D15" s="5"/>
      <c r="E15" s="5"/>
      <c r="F15" s="63" t="s">
        <v>111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</row>
  </sheetData>
  <sheetProtection/>
  <mergeCells count="10">
    <mergeCell ref="A13:N13"/>
    <mergeCell ref="F15:V15"/>
    <mergeCell ref="A2:V2"/>
    <mergeCell ref="A3:V3"/>
    <mergeCell ref="C4:F4"/>
    <mergeCell ref="G4:J4"/>
    <mergeCell ref="K4:N4"/>
    <mergeCell ref="O4:R4"/>
    <mergeCell ref="S4:V4"/>
    <mergeCell ref="A12:N12"/>
  </mergeCells>
  <printOptions/>
  <pageMargins left="0.75" right="0.75" top="1" bottom="1" header="0.5" footer="0.5"/>
  <pageSetup fitToHeight="3" fitToWidth="1" horizontalDpi="600" verticalDpi="600" orientation="landscape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15.7109375" style="0" customWidth="1"/>
    <col min="2" max="2" width="6.00390625" style="0" bestFit="1" customWidth="1"/>
    <col min="3" max="3" width="4.8515625" style="0" customWidth="1"/>
    <col min="4" max="4" width="5.421875" style="0" bestFit="1" customWidth="1"/>
    <col min="5" max="5" width="6.7109375" style="0" bestFit="1" customWidth="1"/>
    <col min="6" max="6" width="6.00390625" style="0" bestFit="1" customWidth="1"/>
    <col min="7" max="7" width="6.28125" style="0" customWidth="1"/>
    <col min="8" max="8" width="5.421875" style="0" bestFit="1" customWidth="1"/>
    <col min="9" max="9" width="6.7109375" style="0" bestFit="1" customWidth="1"/>
    <col min="10" max="10" width="6.00390625" style="0" bestFit="1" customWidth="1"/>
    <col min="11" max="11" width="6.421875" style="0" customWidth="1"/>
    <col min="12" max="12" width="5.421875" style="0" bestFit="1" customWidth="1"/>
    <col min="13" max="13" width="6.7109375" style="0" bestFit="1" customWidth="1"/>
    <col min="14" max="14" width="6.00390625" style="0" bestFit="1" customWidth="1"/>
    <col min="15" max="15" width="6.8515625" style="0" customWidth="1"/>
    <col min="16" max="16" width="6.28125" style="0" bestFit="1" customWidth="1"/>
    <col min="17" max="17" width="6.7109375" style="0" bestFit="1" customWidth="1"/>
    <col min="18" max="18" width="6.8515625" style="0" bestFit="1" customWidth="1"/>
    <col min="19" max="19" width="6.8515625" style="0" customWidth="1"/>
    <col min="20" max="20" width="6.28125" style="0" bestFit="1" customWidth="1"/>
    <col min="21" max="21" width="6.7109375" style="0" bestFit="1" customWidth="1"/>
    <col min="22" max="22" width="6.8515625" style="0" bestFit="1" customWidth="1"/>
  </cols>
  <sheetData>
    <row r="1" spans="1:22" ht="26.25" customHeight="1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5.5">
      <c r="A2" s="65" t="s">
        <v>86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23.25">
      <c r="A3" s="38" t="s">
        <v>0</v>
      </c>
      <c r="B3" s="11" t="s">
        <v>110</v>
      </c>
      <c r="C3" s="66" t="s">
        <v>5</v>
      </c>
      <c r="D3" s="67"/>
      <c r="E3" s="67"/>
      <c r="F3" s="68"/>
      <c r="G3" s="81" t="s">
        <v>8</v>
      </c>
      <c r="H3" s="82"/>
      <c r="I3" s="82"/>
      <c r="J3" s="83"/>
      <c r="K3" s="72" t="s">
        <v>7</v>
      </c>
      <c r="L3" s="73"/>
      <c r="M3" s="73"/>
      <c r="N3" s="74"/>
      <c r="O3" s="75" t="s">
        <v>6</v>
      </c>
      <c r="P3" s="76"/>
      <c r="Q3" s="76"/>
      <c r="R3" s="77"/>
      <c r="S3" s="78" t="s">
        <v>9</v>
      </c>
      <c r="T3" s="79"/>
      <c r="U3" s="79"/>
      <c r="V3" s="80"/>
    </row>
    <row r="4" spans="1:22" ht="14.25">
      <c r="A4" s="10"/>
      <c r="B4" s="7"/>
      <c r="C4" s="7" t="s">
        <v>10</v>
      </c>
      <c r="D4" s="8" t="s">
        <v>11</v>
      </c>
      <c r="E4" s="8" t="s">
        <v>12</v>
      </c>
      <c r="F4" s="8" t="s">
        <v>13</v>
      </c>
      <c r="G4" s="18" t="s">
        <v>10</v>
      </c>
      <c r="H4" s="18" t="s">
        <v>11</v>
      </c>
      <c r="I4" s="18" t="s">
        <v>12</v>
      </c>
      <c r="J4" s="18" t="s">
        <v>13</v>
      </c>
      <c r="K4" s="15" t="s">
        <v>10</v>
      </c>
      <c r="L4" s="15" t="s">
        <v>11</v>
      </c>
      <c r="M4" s="15" t="s">
        <v>12</v>
      </c>
      <c r="N4" s="15" t="s">
        <v>13</v>
      </c>
      <c r="O4" s="16" t="s">
        <v>10</v>
      </c>
      <c r="P4" s="16" t="s">
        <v>11</v>
      </c>
      <c r="Q4" s="16" t="s">
        <v>12</v>
      </c>
      <c r="R4" s="16" t="s">
        <v>13</v>
      </c>
      <c r="S4" s="17" t="s">
        <v>10</v>
      </c>
      <c r="T4" s="17" t="s">
        <v>11</v>
      </c>
      <c r="U4" s="17" t="s">
        <v>12</v>
      </c>
      <c r="V4" s="17" t="s">
        <v>13</v>
      </c>
    </row>
    <row r="5" spans="1:22" ht="42.75">
      <c r="A5" s="10" t="s">
        <v>101</v>
      </c>
      <c r="B5" s="7">
        <v>2</v>
      </c>
      <c r="C5" s="7">
        <v>0</v>
      </c>
      <c r="D5" s="45">
        <v>0.0656</v>
      </c>
      <c r="E5" s="45">
        <f>C5/B5</f>
        <v>0</v>
      </c>
      <c r="F5" s="45">
        <f>E5-D5</f>
        <v>-0.0656</v>
      </c>
      <c r="G5" s="25">
        <v>0</v>
      </c>
      <c r="H5" s="55">
        <v>0.0032</v>
      </c>
      <c r="I5" s="55">
        <f>G5/B5</f>
        <v>0</v>
      </c>
      <c r="J5" s="55">
        <f>I5-H5</f>
        <v>-0.0032</v>
      </c>
      <c r="K5" s="27">
        <v>0</v>
      </c>
      <c r="L5" s="51">
        <v>0.0366</v>
      </c>
      <c r="M5" s="51">
        <f>K5/B5</f>
        <v>0</v>
      </c>
      <c r="N5" s="51">
        <f>M5-L5</f>
        <v>-0.0366</v>
      </c>
      <c r="O5" s="29">
        <v>1</v>
      </c>
      <c r="P5" s="52">
        <v>0.0968</v>
      </c>
      <c r="Q5" s="52">
        <f>O5/B5</f>
        <v>0.5</v>
      </c>
      <c r="R5" s="52">
        <f>Q5-P5</f>
        <v>0.4032</v>
      </c>
      <c r="S5" s="31">
        <v>1</v>
      </c>
      <c r="T5" s="57">
        <v>0.6129</v>
      </c>
      <c r="U5" s="57">
        <f>S5/B5</f>
        <v>0.5</v>
      </c>
      <c r="V5" s="57">
        <f>U5-T5</f>
        <v>-0.1129</v>
      </c>
    </row>
    <row r="6" spans="1:22" ht="28.5">
      <c r="A6" s="10" t="s">
        <v>68</v>
      </c>
      <c r="B6" s="7">
        <v>2</v>
      </c>
      <c r="C6" s="7">
        <v>0</v>
      </c>
      <c r="D6" s="45">
        <v>0.0674</v>
      </c>
      <c r="E6" s="45">
        <f>C6/B6</f>
        <v>0</v>
      </c>
      <c r="F6" s="45">
        <f>E6-D6</f>
        <v>-0.0674</v>
      </c>
      <c r="G6" s="25">
        <v>0</v>
      </c>
      <c r="H6" s="55">
        <v>0.0023</v>
      </c>
      <c r="I6" s="55">
        <f>G6/B6</f>
        <v>0</v>
      </c>
      <c r="J6" s="55">
        <f>I6-H6</f>
        <v>-0.0023</v>
      </c>
      <c r="K6" s="27">
        <v>0</v>
      </c>
      <c r="L6" s="51">
        <v>0.0256</v>
      </c>
      <c r="M6" s="51">
        <f>K6/B6</f>
        <v>0</v>
      </c>
      <c r="N6" s="51">
        <f>M6-L6</f>
        <v>-0.0256</v>
      </c>
      <c r="O6" s="29">
        <v>0</v>
      </c>
      <c r="P6" s="52">
        <v>0.0512</v>
      </c>
      <c r="Q6" s="52">
        <f>O6/B6</f>
        <v>0</v>
      </c>
      <c r="R6" s="52">
        <f>Q6-P6</f>
        <v>-0.0512</v>
      </c>
      <c r="S6" s="31">
        <v>1</v>
      </c>
      <c r="T6" s="57">
        <v>0.6581</v>
      </c>
      <c r="U6" s="57">
        <f>S6/B6</f>
        <v>0.5</v>
      </c>
      <c r="V6" s="57">
        <f>U6-T6</f>
        <v>-0.15810000000000002</v>
      </c>
    </row>
    <row r="7" spans="1:22" ht="28.5">
      <c r="A7" s="10" t="s">
        <v>69</v>
      </c>
      <c r="B7" s="7">
        <v>14</v>
      </c>
      <c r="C7" s="7">
        <v>1</v>
      </c>
      <c r="D7" s="45">
        <v>0.0704</v>
      </c>
      <c r="E7" s="45">
        <f>C7/B7</f>
        <v>0.07142857142857142</v>
      </c>
      <c r="F7" s="45">
        <f>E7-D7</f>
        <v>0.0010285714285714204</v>
      </c>
      <c r="G7" s="25">
        <v>0</v>
      </c>
      <c r="H7" s="55">
        <v>0.0034</v>
      </c>
      <c r="I7" s="55">
        <f>G7/B7</f>
        <v>0</v>
      </c>
      <c r="J7" s="55">
        <f>I7-H7</f>
        <v>-0.0034</v>
      </c>
      <c r="K7" s="27">
        <v>0</v>
      </c>
      <c r="L7" s="51">
        <v>0.0268</v>
      </c>
      <c r="M7" s="51">
        <f>K7/B7</f>
        <v>0</v>
      </c>
      <c r="N7" s="51">
        <f>M7-L7</f>
        <v>-0.0268</v>
      </c>
      <c r="O7" s="29">
        <v>4</v>
      </c>
      <c r="P7" s="52">
        <v>0.2647</v>
      </c>
      <c r="Q7" s="52">
        <f>O7/B7</f>
        <v>0.2857142857142857</v>
      </c>
      <c r="R7" s="52">
        <f>Q7-P7</f>
        <v>0.021014285714285708</v>
      </c>
      <c r="S7" s="31">
        <v>0</v>
      </c>
      <c r="T7" s="57">
        <v>0.4925</v>
      </c>
      <c r="U7" s="57">
        <f>S7/B7</f>
        <v>0</v>
      </c>
      <c r="V7" s="57">
        <f>U7-T7</f>
        <v>-0.4925</v>
      </c>
    </row>
    <row r="8" spans="1:22" ht="28.5">
      <c r="A8" s="10" t="s">
        <v>70</v>
      </c>
      <c r="B8" s="7">
        <v>7</v>
      </c>
      <c r="C8" s="7">
        <v>0</v>
      </c>
      <c r="D8" s="45">
        <v>0.0704</v>
      </c>
      <c r="E8" s="45">
        <f>C8/B8</f>
        <v>0</v>
      </c>
      <c r="F8" s="45">
        <f>E8-D8</f>
        <v>-0.0704</v>
      </c>
      <c r="G8" s="25">
        <v>0</v>
      </c>
      <c r="H8" s="55">
        <v>0.0034</v>
      </c>
      <c r="I8" s="55">
        <f>G8/B8</f>
        <v>0</v>
      </c>
      <c r="J8" s="55">
        <f>I8-H8</f>
        <v>-0.0034</v>
      </c>
      <c r="K8" s="27">
        <v>0</v>
      </c>
      <c r="L8" s="51">
        <v>0.0268</v>
      </c>
      <c r="M8" s="51">
        <f>K8/B8</f>
        <v>0</v>
      </c>
      <c r="N8" s="51">
        <f>M8-L8</f>
        <v>-0.0268</v>
      </c>
      <c r="O8" s="29">
        <v>1</v>
      </c>
      <c r="P8" s="52">
        <v>0.2647</v>
      </c>
      <c r="Q8" s="52">
        <f>O8/B8</f>
        <v>0.14285714285714285</v>
      </c>
      <c r="R8" s="52">
        <f>Q8-P8</f>
        <v>-0.12184285714285714</v>
      </c>
      <c r="S8" s="31">
        <v>3</v>
      </c>
      <c r="T8" s="57">
        <v>0.4925</v>
      </c>
      <c r="U8" s="57">
        <f>S8/B8</f>
        <v>0.42857142857142855</v>
      </c>
      <c r="V8" s="57">
        <f>U8-T8</f>
        <v>-0.06392857142857145</v>
      </c>
    </row>
    <row r="9" spans="1:22" ht="28.5">
      <c r="A9" s="10" t="s">
        <v>71</v>
      </c>
      <c r="B9" s="7">
        <v>1</v>
      </c>
      <c r="C9" s="7">
        <v>0</v>
      </c>
      <c r="D9" s="45">
        <v>0.0674</v>
      </c>
      <c r="E9" s="45">
        <f>C9/B9</f>
        <v>0</v>
      </c>
      <c r="F9" s="45">
        <f>E9-D9</f>
        <v>-0.0674</v>
      </c>
      <c r="G9" s="25">
        <v>0</v>
      </c>
      <c r="H9" s="55">
        <v>0.0023</v>
      </c>
      <c r="I9" s="55">
        <f>G9/B9</f>
        <v>0</v>
      </c>
      <c r="J9" s="55">
        <f>I9-H9</f>
        <v>-0.0023</v>
      </c>
      <c r="K9" s="27">
        <v>0</v>
      </c>
      <c r="L9" s="51">
        <v>0.0256</v>
      </c>
      <c r="M9" s="51">
        <f>K9/B9</f>
        <v>0</v>
      </c>
      <c r="N9" s="51">
        <f>M9-L9</f>
        <v>-0.0256</v>
      </c>
      <c r="O9" s="29">
        <v>0</v>
      </c>
      <c r="P9" s="52">
        <v>0.0512</v>
      </c>
      <c r="Q9" s="52">
        <f>O9/B9</f>
        <v>0</v>
      </c>
      <c r="R9" s="52">
        <f>Q9-P9</f>
        <v>-0.0512</v>
      </c>
      <c r="S9" s="31">
        <v>0</v>
      </c>
      <c r="T9" s="57">
        <v>0.6581</v>
      </c>
      <c r="U9" s="57">
        <f>S9/B9</f>
        <v>0</v>
      </c>
      <c r="V9" s="57">
        <f>U9-T9</f>
        <v>-0.6581</v>
      </c>
    </row>
    <row r="10" spans="1:22" ht="14.25">
      <c r="A10" s="35"/>
      <c r="B10" s="2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 customHeight="1">
      <c r="A11" s="62" t="s">
        <v>117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"/>
      <c r="P11" s="1"/>
      <c r="Q11" s="1"/>
      <c r="R11" s="1"/>
      <c r="S11" s="1"/>
      <c r="T11" s="1"/>
      <c r="U11" s="1"/>
      <c r="V11" s="1"/>
    </row>
    <row r="12" spans="1:22" ht="12.75" customHeight="1">
      <c r="A12" s="62" t="s">
        <v>116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"/>
      <c r="P12" s="1"/>
      <c r="Q12" s="1"/>
      <c r="R12" s="1"/>
      <c r="S12" s="1"/>
      <c r="T12" s="1"/>
      <c r="U12" s="1"/>
      <c r="V12" s="1"/>
    </row>
    <row r="13" spans="1:22" ht="14.25">
      <c r="A13" s="36"/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0.25" customHeight="1">
      <c r="A14" s="37"/>
      <c r="B14" s="23"/>
      <c r="C14" s="5"/>
      <c r="D14" s="5"/>
      <c r="E14" s="5"/>
      <c r="F14" s="63" t="s">
        <v>111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</sheetData>
  <sheetProtection/>
  <mergeCells count="10">
    <mergeCell ref="A12:N12"/>
    <mergeCell ref="F14:V14"/>
    <mergeCell ref="A2:V2"/>
    <mergeCell ref="A1:V1"/>
    <mergeCell ref="C3:F3"/>
    <mergeCell ref="G3:J3"/>
    <mergeCell ref="K3:N3"/>
    <mergeCell ref="O3:R3"/>
    <mergeCell ref="S3:V3"/>
    <mergeCell ref="A11:N11"/>
  </mergeCells>
  <printOptions/>
  <pageMargins left="0.25" right="0.25" top="0.75" bottom="0.75" header="0.3" footer="0.3"/>
  <pageSetup fitToHeight="2" fitToWidth="1" horizontalDpi="600" verticalDpi="600" orientation="landscape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14.28125" style="0" customWidth="1"/>
    <col min="3" max="3" width="5.28125" style="0" customWidth="1"/>
    <col min="4" max="4" width="6.8515625" style="0" customWidth="1"/>
    <col min="5" max="5" width="6.7109375" style="0" bestFit="1" customWidth="1"/>
    <col min="6" max="6" width="6.00390625" style="0" customWidth="1"/>
    <col min="7" max="7" width="5.8515625" style="0" customWidth="1"/>
    <col min="8" max="8" width="6.140625" style="0" customWidth="1"/>
    <col min="9" max="9" width="6.7109375" style="0" bestFit="1" customWidth="1"/>
    <col min="10" max="10" width="6.7109375" style="0" customWidth="1"/>
    <col min="11" max="11" width="6.421875" style="0" customWidth="1"/>
    <col min="12" max="12" width="6.140625" style="0" customWidth="1"/>
    <col min="13" max="13" width="6.7109375" style="0" bestFit="1" customWidth="1"/>
    <col min="14" max="14" width="7.00390625" style="0" customWidth="1"/>
    <col min="15" max="15" width="5.140625" style="0" customWidth="1"/>
    <col min="16" max="16" width="7.28125" style="0" customWidth="1"/>
    <col min="17" max="17" width="6.7109375" style="0" bestFit="1" customWidth="1"/>
    <col min="18" max="18" width="6.28125" style="0" customWidth="1"/>
    <col min="19" max="19" width="4.8515625" style="0" customWidth="1"/>
    <col min="20" max="20" width="6.00390625" style="0" customWidth="1"/>
    <col min="21" max="21" width="7.140625" style="0" bestFit="1" customWidth="1"/>
    <col min="22" max="22" width="7.140625" style="0" customWidth="1"/>
  </cols>
  <sheetData>
    <row r="1" spans="1:22" ht="26.25" customHeight="1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5.5">
      <c r="A2" s="65" t="s">
        <v>87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23.25">
      <c r="A3" s="38" t="s">
        <v>0</v>
      </c>
      <c r="B3" s="11" t="s">
        <v>110</v>
      </c>
      <c r="C3" s="66" t="s">
        <v>5</v>
      </c>
      <c r="D3" s="67"/>
      <c r="E3" s="67"/>
      <c r="F3" s="68"/>
      <c r="G3" s="81" t="s">
        <v>8</v>
      </c>
      <c r="H3" s="82"/>
      <c r="I3" s="82"/>
      <c r="J3" s="83"/>
      <c r="K3" s="72" t="s">
        <v>7</v>
      </c>
      <c r="L3" s="73"/>
      <c r="M3" s="73"/>
      <c r="N3" s="74"/>
      <c r="O3" s="75" t="s">
        <v>6</v>
      </c>
      <c r="P3" s="76"/>
      <c r="Q3" s="76"/>
      <c r="R3" s="77"/>
      <c r="S3" s="78" t="s">
        <v>9</v>
      </c>
      <c r="T3" s="79"/>
      <c r="U3" s="79"/>
      <c r="V3" s="80"/>
    </row>
    <row r="4" spans="1:22" ht="14.25">
      <c r="A4" s="10"/>
      <c r="B4" s="7"/>
      <c r="C4" s="7" t="s">
        <v>10</v>
      </c>
      <c r="D4" s="8" t="s">
        <v>11</v>
      </c>
      <c r="E4" s="8" t="s">
        <v>12</v>
      </c>
      <c r="F4" s="8" t="s">
        <v>13</v>
      </c>
      <c r="G4" s="18" t="s">
        <v>10</v>
      </c>
      <c r="H4" s="18" t="s">
        <v>11</v>
      </c>
      <c r="I4" s="18" t="s">
        <v>12</v>
      </c>
      <c r="J4" s="18" t="s">
        <v>13</v>
      </c>
      <c r="K4" s="15" t="s">
        <v>10</v>
      </c>
      <c r="L4" s="15" t="s">
        <v>11</v>
      </c>
      <c r="M4" s="15" t="s">
        <v>12</v>
      </c>
      <c r="N4" s="15" t="s">
        <v>13</v>
      </c>
      <c r="O4" s="16" t="s">
        <v>10</v>
      </c>
      <c r="P4" s="16" t="s">
        <v>11</v>
      </c>
      <c r="Q4" s="16" t="s">
        <v>12</v>
      </c>
      <c r="R4" s="16" t="s">
        <v>13</v>
      </c>
      <c r="S4" s="17" t="s">
        <v>10</v>
      </c>
      <c r="T4" s="17" t="s">
        <v>11</v>
      </c>
      <c r="U4" s="17" t="s">
        <v>12</v>
      </c>
      <c r="V4" s="17" t="s">
        <v>13</v>
      </c>
    </row>
    <row r="5" spans="1:22" ht="28.5">
      <c r="A5" s="39" t="s">
        <v>97</v>
      </c>
      <c r="B5" s="7">
        <v>2</v>
      </c>
      <c r="C5" s="7">
        <v>0</v>
      </c>
      <c r="D5" s="7" t="s">
        <v>115</v>
      </c>
      <c r="E5" s="24">
        <f aca="true" t="shared" si="0" ref="E5:E10">C5/B5</f>
        <v>0</v>
      </c>
      <c r="F5" s="7" t="s">
        <v>115</v>
      </c>
      <c r="G5" s="25">
        <v>0</v>
      </c>
      <c r="H5" s="25" t="s">
        <v>115</v>
      </c>
      <c r="I5" s="26">
        <f aca="true" t="shared" si="1" ref="I5:I10">G5/B5</f>
        <v>0</v>
      </c>
      <c r="J5" s="25" t="s">
        <v>115</v>
      </c>
      <c r="K5" s="27">
        <v>0</v>
      </c>
      <c r="L5" s="27" t="s">
        <v>115</v>
      </c>
      <c r="M5" s="28">
        <f aca="true" t="shared" si="2" ref="M5:M10">K5/B5</f>
        <v>0</v>
      </c>
      <c r="N5" s="27" t="s">
        <v>115</v>
      </c>
      <c r="O5" s="29">
        <v>0</v>
      </c>
      <c r="P5" s="29" t="s">
        <v>115</v>
      </c>
      <c r="Q5" s="30">
        <f aca="true" t="shared" si="3" ref="Q5:Q10">O5/B5</f>
        <v>0</v>
      </c>
      <c r="R5" s="29" t="s">
        <v>115</v>
      </c>
      <c r="S5" s="31">
        <v>1</v>
      </c>
      <c r="T5" s="31" t="s">
        <v>115</v>
      </c>
      <c r="U5" s="32">
        <f aca="true" t="shared" si="4" ref="U5:U10">S5/B5</f>
        <v>0.5</v>
      </c>
      <c r="V5" s="31" t="s">
        <v>115</v>
      </c>
    </row>
    <row r="6" spans="1:22" ht="32.25" customHeight="1">
      <c r="A6" s="10" t="s">
        <v>98</v>
      </c>
      <c r="B6" s="7">
        <v>10</v>
      </c>
      <c r="C6" s="7">
        <v>0</v>
      </c>
      <c r="D6" s="7" t="s">
        <v>115</v>
      </c>
      <c r="E6" s="24">
        <f t="shared" si="0"/>
        <v>0</v>
      </c>
      <c r="F6" s="7" t="s">
        <v>115</v>
      </c>
      <c r="G6" s="25">
        <v>0</v>
      </c>
      <c r="H6" s="25" t="s">
        <v>115</v>
      </c>
      <c r="I6" s="26">
        <f t="shared" si="1"/>
        <v>0</v>
      </c>
      <c r="J6" s="25" t="s">
        <v>115</v>
      </c>
      <c r="K6" s="27">
        <v>0</v>
      </c>
      <c r="L6" s="27" t="s">
        <v>115</v>
      </c>
      <c r="M6" s="28">
        <f t="shared" si="2"/>
        <v>0</v>
      </c>
      <c r="N6" s="27" t="s">
        <v>115</v>
      </c>
      <c r="O6" s="29">
        <v>4</v>
      </c>
      <c r="P6" s="29" t="s">
        <v>115</v>
      </c>
      <c r="Q6" s="30">
        <f t="shared" si="3"/>
        <v>0.4</v>
      </c>
      <c r="R6" s="29" t="s">
        <v>115</v>
      </c>
      <c r="S6" s="31">
        <v>2</v>
      </c>
      <c r="T6" s="31" t="s">
        <v>115</v>
      </c>
      <c r="U6" s="32">
        <f t="shared" si="4"/>
        <v>0.2</v>
      </c>
      <c r="V6" s="31" t="s">
        <v>115</v>
      </c>
    </row>
    <row r="7" spans="1:22" ht="28.5">
      <c r="A7" s="10" t="s">
        <v>72</v>
      </c>
      <c r="B7" s="7">
        <v>7</v>
      </c>
      <c r="C7" s="7">
        <v>0</v>
      </c>
      <c r="D7" s="7" t="s">
        <v>115</v>
      </c>
      <c r="E7" s="24">
        <f t="shared" si="0"/>
        <v>0</v>
      </c>
      <c r="F7" s="7" t="s">
        <v>115</v>
      </c>
      <c r="G7" s="25">
        <v>0</v>
      </c>
      <c r="H7" s="25" t="s">
        <v>115</v>
      </c>
      <c r="I7" s="26">
        <f t="shared" si="1"/>
        <v>0</v>
      </c>
      <c r="J7" s="25" t="s">
        <v>115</v>
      </c>
      <c r="K7" s="27">
        <v>1</v>
      </c>
      <c r="L7" s="27" t="s">
        <v>115</v>
      </c>
      <c r="M7" s="28">
        <f t="shared" si="2"/>
        <v>0.14285714285714285</v>
      </c>
      <c r="N7" s="27" t="s">
        <v>115</v>
      </c>
      <c r="O7" s="29">
        <v>0</v>
      </c>
      <c r="P7" s="29" t="s">
        <v>115</v>
      </c>
      <c r="Q7" s="30">
        <f t="shared" si="3"/>
        <v>0</v>
      </c>
      <c r="R7" s="29" t="s">
        <v>115</v>
      </c>
      <c r="S7" s="31">
        <v>2</v>
      </c>
      <c r="T7" s="31" t="s">
        <v>115</v>
      </c>
      <c r="U7" s="32">
        <f t="shared" si="4"/>
        <v>0.2857142857142857</v>
      </c>
      <c r="V7" s="31" t="s">
        <v>115</v>
      </c>
    </row>
    <row r="8" spans="1:22" ht="42.75">
      <c r="A8" s="10" t="s">
        <v>102</v>
      </c>
      <c r="B8" s="7">
        <v>4</v>
      </c>
      <c r="C8" s="7">
        <v>0</v>
      </c>
      <c r="D8" s="7" t="s">
        <v>115</v>
      </c>
      <c r="E8" s="24">
        <f t="shared" si="0"/>
        <v>0</v>
      </c>
      <c r="F8" s="7" t="s">
        <v>115</v>
      </c>
      <c r="G8" s="25">
        <v>0</v>
      </c>
      <c r="H8" s="25" t="s">
        <v>115</v>
      </c>
      <c r="I8" s="26">
        <f t="shared" si="1"/>
        <v>0</v>
      </c>
      <c r="J8" s="25" t="s">
        <v>115</v>
      </c>
      <c r="K8" s="27">
        <v>0</v>
      </c>
      <c r="L8" s="27" t="s">
        <v>115</v>
      </c>
      <c r="M8" s="28">
        <f t="shared" si="2"/>
        <v>0</v>
      </c>
      <c r="N8" s="27" t="s">
        <v>115</v>
      </c>
      <c r="O8" s="29">
        <v>3</v>
      </c>
      <c r="P8" s="29" t="s">
        <v>115</v>
      </c>
      <c r="Q8" s="30">
        <f t="shared" si="3"/>
        <v>0.75</v>
      </c>
      <c r="R8" s="29" t="s">
        <v>115</v>
      </c>
      <c r="S8" s="31">
        <v>1</v>
      </c>
      <c r="T8" s="31" t="s">
        <v>115</v>
      </c>
      <c r="U8" s="32">
        <f t="shared" si="4"/>
        <v>0.25</v>
      </c>
      <c r="V8" s="31" t="s">
        <v>115</v>
      </c>
    </row>
    <row r="9" spans="1:22" ht="28.5">
      <c r="A9" s="10" t="s">
        <v>73</v>
      </c>
      <c r="B9" s="7">
        <v>5</v>
      </c>
      <c r="C9" s="7">
        <v>0</v>
      </c>
      <c r="D9" s="7" t="s">
        <v>115</v>
      </c>
      <c r="E9" s="24">
        <f t="shared" si="0"/>
        <v>0</v>
      </c>
      <c r="F9" s="7" t="s">
        <v>115</v>
      </c>
      <c r="G9" s="25">
        <v>0</v>
      </c>
      <c r="H9" s="25" t="s">
        <v>115</v>
      </c>
      <c r="I9" s="26">
        <f t="shared" si="1"/>
        <v>0</v>
      </c>
      <c r="J9" s="25" t="s">
        <v>115</v>
      </c>
      <c r="K9" s="27">
        <v>0</v>
      </c>
      <c r="L9" s="27" t="s">
        <v>115</v>
      </c>
      <c r="M9" s="28">
        <f t="shared" si="2"/>
        <v>0</v>
      </c>
      <c r="N9" s="27" t="s">
        <v>115</v>
      </c>
      <c r="O9" s="29">
        <v>0</v>
      </c>
      <c r="P9" s="29" t="s">
        <v>115</v>
      </c>
      <c r="Q9" s="30">
        <f t="shared" si="3"/>
        <v>0</v>
      </c>
      <c r="R9" s="29" t="s">
        <v>115</v>
      </c>
      <c r="S9" s="31">
        <v>5</v>
      </c>
      <c r="T9" s="31" t="s">
        <v>115</v>
      </c>
      <c r="U9" s="32">
        <f t="shared" si="4"/>
        <v>1</v>
      </c>
      <c r="V9" s="31" t="s">
        <v>115</v>
      </c>
    </row>
    <row r="10" spans="1:22" ht="12.75">
      <c r="A10" s="2" t="s">
        <v>99</v>
      </c>
      <c r="B10" s="7">
        <v>4</v>
      </c>
      <c r="C10" s="7">
        <v>1</v>
      </c>
      <c r="D10" s="7" t="s">
        <v>115</v>
      </c>
      <c r="E10" s="24">
        <f t="shared" si="0"/>
        <v>0.25</v>
      </c>
      <c r="F10" s="7" t="s">
        <v>115</v>
      </c>
      <c r="G10" s="25">
        <v>0</v>
      </c>
      <c r="H10" s="25" t="s">
        <v>115</v>
      </c>
      <c r="I10" s="26">
        <f t="shared" si="1"/>
        <v>0</v>
      </c>
      <c r="J10" s="25" t="s">
        <v>115</v>
      </c>
      <c r="K10" s="27">
        <v>0</v>
      </c>
      <c r="L10" s="27" t="s">
        <v>115</v>
      </c>
      <c r="M10" s="28">
        <f t="shared" si="2"/>
        <v>0</v>
      </c>
      <c r="N10" s="27" t="s">
        <v>115</v>
      </c>
      <c r="O10" s="29">
        <v>0</v>
      </c>
      <c r="P10" s="29" t="s">
        <v>115</v>
      </c>
      <c r="Q10" s="30">
        <f t="shared" si="3"/>
        <v>0</v>
      </c>
      <c r="R10" s="29" t="s">
        <v>115</v>
      </c>
      <c r="S10" s="31">
        <v>3</v>
      </c>
      <c r="T10" s="31" t="s">
        <v>115</v>
      </c>
      <c r="U10" s="32">
        <f t="shared" si="4"/>
        <v>0.75</v>
      </c>
      <c r="V10" s="31" t="s">
        <v>115</v>
      </c>
    </row>
    <row r="11" spans="1:22" ht="14.25">
      <c r="A11" s="35"/>
      <c r="B11" s="20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 customHeight="1">
      <c r="A12" s="62" t="s">
        <v>117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"/>
      <c r="P12" s="1"/>
      <c r="Q12" s="1"/>
      <c r="R12" s="1"/>
      <c r="S12" s="1"/>
      <c r="T12" s="1"/>
      <c r="U12" s="1"/>
      <c r="V12" s="1"/>
    </row>
    <row r="13" spans="1:22" ht="12.75" customHeight="1">
      <c r="A13" s="62" t="s">
        <v>116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"/>
      <c r="P13" s="1"/>
      <c r="Q13" s="1"/>
      <c r="R13" s="1"/>
      <c r="S13" s="1"/>
      <c r="T13" s="1"/>
      <c r="U13" s="1"/>
      <c r="V13" s="1"/>
    </row>
    <row r="14" spans="1:22" ht="14.25">
      <c r="A14" s="36"/>
      <c r="B14" s="2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0.25" customHeight="1">
      <c r="A15" s="37"/>
      <c r="B15" s="23"/>
      <c r="C15" s="5"/>
      <c r="D15" s="5"/>
      <c r="E15" s="5"/>
      <c r="F15" s="63" t="s">
        <v>111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</row>
  </sheetData>
  <sheetProtection/>
  <mergeCells count="10">
    <mergeCell ref="A13:N13"/>
    <mergeCell ref="F15:V15"/>
    <mergeCell ref="A2:V2"/>
    <mergeCell ref="A1:V1"/>
    <mergeCell ref="C3:F3"/>
    <mergeCell ref="G3:J3"/>
    <mergeCell ref="K3:N3"/>
    <mergeCell ref="O3:R3"/>
    <mergeCell ref="S3:V3"/>
    <mergeCell ref="A12:N12"/>
  </mergeCells>
  <printOptions/>
  <pageMargins left="0.25" right="0.25" top="0.75" bottom="0.75" header="0.3" footer="0.3"/>
  <pageSetup fitToHeight="1" fitToWidth="1"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14.28125" style="0" customWidth="1"/>
    <col min="3" max="3" width="7.00390625" style="0" customWidth="1"/>
    <col min="4" max="4" width="6.28125" style="0" bestFit="1" customWidth="1"/>
    <col min="5" max="5" width="6.7109375" style="0" bestFit="1" customWidth="1"/>
    <col min="6" max="6" width="6.28125" style="0" bestFit="1" customWidth="1"/>
    <col min="7" max="7" width="6.421875" style="0" customWidth="1"/>
    <col min="8" max="8" width="5.421875" style="0" bestFit="1" customWidth="1"/>
    <col min="9" max="9" width="6.7109375" style="0" bestFit="1" customWidth="1"/>
    <col min="10" max="10" width="5.421875" style="0" bestFit="1" customWidth="1"/>
    <col min="11" max="11" width="6.421875" style="0" customWidth="1"/>
    <col min="12" max="12" width="5.421875" style="0" bestFit="1" customWidth="1"/>
    <col min="13" max="13" width="6.7109375" style="0" bestFit="1" customWidth="1"/>
    <col min="14" max="14" width="5.421875" style="0" bestFit="1" customWidth="1"/>
    <col min="15" max="15" width="6.00390625" style="0" customWidth="1"/>
    <col min="16" max="16" width="5.421875" style="0" bestFit="1" customWidth="1"/>
    <col min="17" max="17" width="6.7109375" style="0" bestFit="1" customWidth="1"/>
    <col min="18" max="18" width="6.00390625" style="0" bestFit="1" customWidth="1"/>
    <col min="19" max="19" width="6.8515625" style="0" customWidth="1"/>
    <col min="20" max="20" width="6.28125" style="0" bestFit="1" customWidth="1"/>
    <col min="21" max="21" width="6.7109375" style="0" bestFit="1" customWidth="1"/>
  </cols>
  <sheetData>
    <row r="1" spans="1:22" ht="26.25" customHeight="1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5.5">
      <c r="A2" s="65" t="s">
        <v>80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34.5" customHeight="1">
      <c r="A3" s="38" t="s">
        <v>0</v>
      </c>
      <c r="B3" s="11" t="s">
        <v>110</v>
      </c>
      <c r="C3" s="66" t="s">
        <v>5</v>
      </c>
      <c r="D3" s="67"/>
      <c r="E3" s="67"/>
      <c r="F3" s="68"/>
      <c r="G3" s="81" t="s">
        <v>8</v>
      </c>
      <c r="H3" s="82"/>
      <c r="I3" s="82"/>
      <c r="J3" s="83"/>
      <c r="K3" s="72" t="s">
        <v>7</v>
      </c>
      <c r="L3" s="73"/>
      <c r="M3" s="73"/>
      <c r="N3" s="74"/>
      <c r="O3" s="75" t="s">
        <v>6</v>
      </c>
      <c r="P3" s="76"/>
      <c r="Q3" s="76"/>
      <c r="R3" s="77"/>
      <c r="S3" s="78" t="s">
        <v>9</v>
      </c>
      <c r="T3" s="79"/>
      <c r="U3" s="79"/>
      <c r="V3" s="80"/>
    </row>
    <row r="4" spans="1:22" ht="14.25">
      <c r="A4" s="10"/>
      <c r="B4" s="7"/>
      <c r="C4" s="7" t="s">
        <v>10</v>
      </c>
      <c r="D4" s="8" t="s">
        <v>11</v>
      </c>
      <c r="E4" s="8" t="s">
        <v>12</v>
      </c>
      <c r="F4" s="8" t="s">
        <v>13</v>
      </c>
      <c r="G4" s="18" t="s">
        <v>10</v>
      </c>
      <c r="H4" s="18" t="s">
        <v>11</v>
      </c>
      <c r="I4" s="18" t="s">
        <v>12</v>
      </c>
      <c r="J4" s="18" t="s">
        <v>13</v>
      </c>
      <c r="K4" s="15" t="s">
        <v>10</v>
      </c>
      <c r="L4" s="15" t="s">
        <v>11</v>
      </c>
      <c r="M4" s="15" t="s">
        <v>12</v>
      </c>
      <c r="N4" s="15" t="s">
        <v>13</v>
      </c>
      <c r="O4" s="16" t="s">
        <v>10</v>
      </c>
      <c r="P4" s="16" t="s">
        <v>11</v>
      </c>
      <c r="Q4" s="16" t="s">
        <v>12</v>
      </c>
      <c r="R4" s="16" t="s">
        <v>13</v>
      </c>
      <c r="S4" s="17" t="s">
        <v>10</v>
      </c>
      <c r="T4" s="17" t="s">
        <v>11</v>
      </c>
      <c r="U4" s="17" t="s">
        <v>12</v>
      </c>
      <c r="V4" s="17" t="s">
        <v>13</v>
      </c>
    </row>
    <row r="5" spans="1:22" ht="14.25">
      <c r="A5" s="10" t="s">
        <v>80</v>
      </c>
      <c r="B5" s="7">
        <v>18</v>
      </c>
      <c r="C5" s="7">
        <v>5</v>
      </c>
      <c r="D5" s="45">
        <v>0.1264</v>
      </c>
      <c r="E5" s="45">
        <f>C5/B5</f>
        <v>0.2777777777777778</v>
      </c>
      <c r="F5" s="45">
        <f>E5-D5</f>
        <v>0.15137777777777778</v>
      </c>
      <c r="G5" s="25">
        <v>1</v>
      </c>
      <c r="H5" s="55">
        <v>0.01</v>
      </c>
      <c r="I5" s="55">
        <f>G5/B5</f>
        <v>0.05555555555555555</v>
      </c>
      <c r="J5" s="55">
        <f>I5-H5</f>
        <v>0.04555555555555555</v>
      </c>
      <c r="K5" s="27">
        <v>2</v>
      </c>
      <c r="L5" s="51">
        <v>0.0514</v>
      </c>
      <c r="M5" s="51">
        <f>K5/B5</f>
        <v>0.1111111111111111</v>
      </c>
      <c r="N5" s="51">
        <f>M5-L5</f>
        <v>0.059711111111111104</v>
      </c>
      <c r="O5" s="29">
        <v>0</v>
      </c>
      <c r="P5" s="52">
        <v>0.048</v>
      </c>
      <c r="Q5" s="52">
        <f>O5/B5</f>
        <v>0</v>
      </c>
      <c r="R5" s="52">
        <f>Q5-P5</f>
        <v>-0.048</v>
      </c>
      <c r="S5" s="31">
        <v>12</v>
      </c>
      <c r="T5" s="57">
        <v>0.7289</v>
      </c>
      <c r="U5" s="57">
        <f>S5/B5</f>
        <v>0.6666666666666666</v>
      </c>
      <c r="V5" s="57">
        <f>U5-T5</f>
        <v>-0.06223333333333336</v>
      </c>
    </row>
    <row r="6" spans="1:22" ht="14.25">
      <c r="A6" s="35"/>
      <c r="B6" s="2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62" t="s">
        <v>117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"/>
      <c r="P7" s="1"/>
      <c r="Q7" s="1"/>
      <c r="R7" s="1"/>
      <c r="S7" s="1"/>
      <c r="T7" s="1"/>
      <c r="U7" s="1"/>
      <c r="V7" s="1"/>
    </row>
    <row r="8" spans="1:22" ht="12.75" customHeight="1">
      <c r="A8" s="62" t="s">
        <v>116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"/>
      <c r="P8" s="1"/>
      <c r="Q8" s="1"/>
      <c r="R8" s="1"/>
      <c r="S8" s="1"/>
      <c r="T8" s="1"/>
      <c r="U8" s="1"/>
      <c r="V8" s="1"/>
    </row>
    <row r="9" spans="1:22" ht="14.25">
      <c r="A9" s="36"/>
      <c r="B9" s="2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0.25" customHeight="1">
      <c r="A10" s="37"/>
      <c r="B10" s="23"/>
      <c r="C10" s="5"/>
      <c r="D10" s="5"/>
      <c r="E10" s="5"/>
      <c r="F10" s="63" t="s">
        <v>111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</sheetData>
  <sheetProtection/>
  <mergeCells count="10">
    <mergeCell ref="A7:N7"/>
    <mergeCell ref="A8:N8"/>
    <mergeCell ref="F10:V10"/>
    <mergeCell ref="A2:V2"/>
    <mergeCell ref="A1:V1"/>
    <mergeCell ref="C3:F3"/>
    <mergeCell ref="G3:J3"/>
    <mergeCell ref="K3:N3"/>
    <mergeCell ref="O3:R3"/>
    <mergeCell ref="S3:V3"/>
  </mergeCells>
  <printOptions/>
  <pageMargins left="0.25" right="0.25" top="0.75" bottom="0.75" header="0.3" footer="0.3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15.00390625" style="0" bestFit="1" customWidth="1"/>
    <col min="2" max="2" width="6.140625" style="0" customWidth="1"/>
    <col min="3" max="3" width="4.8515625" style="0" customWidth="1"/>
    <col min="4" max="4" width="6.28125" style="0" bestFit="1" customWidth="1"/>
    <col min="5" max="5" width="6.7109375" style="0" bestFit="1" customWidth="1"/>
    <col min="6" max="6" width="6.8515625" style="0" bestFit="1" customWidth="1"/>
    <col min="7" max="7" width="4.00390625" style="0" customWidth="1"/>
    <col min="8" max="8" width="5.421875" style="0" bestFit="1" customWidth="1"/>
    <col min="9" max="9" width="6.7109375" style="0" bestFit="1" customWidth="1"/>
    <col min="10" max="10" width="6.00390625" style="0" bestFit="1" customWidth="1"/>
    <col min="11" max="11" width="4.57421875" style="0" customWidth="1"/>
    <col min="12" max="12" width="6.28125" style="0" bestFit="1" customWidth="1"/>
    <col min="13" max="13" width="6.7109375" style="0" bestFit="1" customWidth="1"/>
    <col min="14" max="14" width="6.00390625" style="0" bestFit="1" customWidth="1"/>
    <col min="15" max="15" width="4.421875" style="0" customWidth="1"/>
    <col min="16" max="16" width="6.28125" style="0" bestFit="1" customWidth="1"/>
    <col min="17" max="17" width="6.7109375" style="0" bestFit="1" customWidth="1"/>
    <col min="18" max="18" width="6.28125" style="0" bestFit="1" customWidth="1"/>
    <col min="19" max="19" width="4.7109375" style="0" customWidth="1"/>
    <col min="20" max="20" width="6.28125" style="0" bestFit="1" customWidth="1"/>
    <col min="21" max="21" width="6.7109375" style="0" bestFit="1" customWidth="1"/>
    <col min="22" max="22" width="6.8515625" style="0" bestFit="1" customWidth="1"/>
  </cols>
  <sheetData>
    <row r="1" spans="1:22" ht="26.25" customHeight="1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5.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34.5" customHeight="1">
      <c r="A3" s="46" t="s">
        <v>0</v>
      </c>
      <c r="B3" s="11" t="s">
        <v>110</v>
      </c>
      <c r="C3" s="66" t="s">
        <v>5</v>
      </c>
      <c r="D3" s="67"/>
      <c r="E3" s="67"/>
      <c r="F3" s="68"/>
      <c r="G3" s="81" t="s">
        <v>8</v>
      </c>
      <c r="H3" s="82"/>
      <c r="I3" s="82"/>
      <c r="J3" s="83"/>
      <c r="K3" s="72" t="s">
        <v>7</v>
      </c>
      <c r="L3" s="73"/>
      <c r="M3" s="73"/>
      <c r="N3" s="74"/>
      <c r="O3" s="75" t="s">
        <v>6</v>
      </c>
      <c r="P3" s="76"/>
      <c r="Q3" s="76"/>
      <c r="R3" s="77"/>
      <c r="S3" s="78" t="s">
        <v>9</v>
      </c>
      <c r="T3" s="79"/>
      <c r="U3" s="79"/>
      <c r="V3" s="80"/>
    </row>
    <row r="4" spans="1:22" ht="14.25">
      <c r="A4" s="10"/>
      <c r="B4" s="7"/>
      <c r="C4" s="7" t="s">
        <v>10</v>
      </c>
      <c r="D4" s="8" t="s">
        <v>11</v>
      </c>
      <c r="E4" s="8" t="s">
        <v>12</v>
      </c>
      <c r="F4" s="8" t="s">
        <v>13</v>
      </c>
      <c r="G4" s="18" t="s">
        <v>10</v>
      </c>
      <c r="H4" s="18" t="s">
        <v>11</v>
      </c>
      <c r="I4" s="18" t="s">
        <v>12</v>
      </c>
      <c r="J4" s="18" t="s">
        <v>13</v>
      </c>
      <c r="K4" s="15" t="s">
        <v>10</v>
      </c>
      <c r="L4" s="15" t="s">
        <v>11</v>
      </c>
      <c r="M4" s="15" t="s">
        <v>12</v>
      </c>
      <c r="N4" s="15" t="s">
        <v>13</v>
      </c>
      <c r="O4" s="16" t="s">
        <v>10</v>
      </c>
      <c r="P4" s="16" t="s">
        <v>11</v>
      </c>
      <c r="Q4" s="16" t="s">
        <v>12</v>
      </c>
      <c r="R4" s="16" t="s">
        <v>13</v>
      </c>
      <c r="S4" s="17" t="s">
        <v>10</v>
      </c>
      <c r="T4" s="17" t="s">
        <v>11</v>
      </c>
      <c r="U4" s="17" t="s">
        <v>12</v>
      </c>
      <c r="V4" s="17" t="s">
        <v>13</v>
      </c>
    </row>
    <row r="5" spans="1:22" ht="42.75">
      <c r="A5" s="10" t="s">
        <v>15</v>
      </c>
      <c r="B5" s="7">
        <v>9</v>
      </c>
      <c r="C5" s="7">
        <v>1</v>
      </c>
      <c r="D5" s="45">
        <v>0.1562</v>
      </c>
      <c r="E5" s="54">
        <f>C5/B5</f>
        <v>0.1111111111111111</v>
      </c>
      <c r="F5" s="45">
        <f>E5-D5</f>
        <v>-0.0450888888888889</v>
      </c>
      <c r="G5" s="25">
        <v>0</v>
      </c>
      <c r="H5" s="55">
        <v>0.0093</v>
      </c>
      <c r="I5" s="55">
        <f>G5/B5</f>
        <v>0</v>
      </c>
      <c r="J5" s="55">
        <f>I5-H5</f>
        <v>-0.0093</v>
      </c>
      <c r="K5" s="27">
        <v>1</v>
      </c>
      <c r="L5" s="51">
        <v>0.0505</v>
      </c>
      <c r="M5" s="56">
        <f>K5/B5</f>
        <v>0.1111111111111111</v>
      </c>
      <c r="N5" s="51">
        <f>M5-L5</f>
        <v>0.0606111111111111</v>
      </c>
      <c r="O5" s="29">
        <v>1</v>
      </c>
      <c r="P5" s="52">
        <v>0.0171</v>
      </c>
      <c r="Q5" s="53">
        <f>O5/B5</f>
        <v>0.1111111111111111</v>
      </c>
      <c r="R5" s="53">
        <f>Q5-P5</f>
        <v>0.0940111111111111</v>
      </c>
      <c r="S5" s="33">
        <v>4</v>
      </c>
      <c r="T5" s="47">
        <v>0.6098</v>
      </c>
      <c r="U5" s="47">
        <f>S5/B5</f>
        <v>0.4444444444444444</v>
      </c>
      <c r="V5" s="47">
        <f>U5-T5</f>
        <v>-0.1653555555555556</v>
      </c>
    </row>
    <row r="6" spans="1:22" ht="28.5">
      <c r="A6" s="39" t="s">
        <v>112</v>
      </c>
      <c r="B6" s="7">
        <v>13</v>
      </c>
      <c r="C6" s="7">
        <v>1</v>
      </c>
      <c r="D6" s="45">
        <v>0.0492</v>
      </c>
      <c r="E6" s="54">
        <f>C6/B6</f>
        <v>0.07692307692307693</v>
      </c>
      <c r="F6" s="45">
        <f>E6-D6</f>
        <v>0.027723076923076927</v>
      </c>
      <c r="G6" s="25">
        <v>0</v>
      </c>
      <c r="H6" s="55">
        <v>0.0077</v>
      </c>
      <c r="I6" s="55">
        <f>G6/B6</f>
        <v>0</v>
      </c>
      <c r="J6" s="55">
        <f>I6-H6</f>
        <v>-0.0077</v>
      </c>
      <c r="K6" s="27">
        <v>0</v>
      </c>
      <c r="L6" s="51">
        <v>0.0399</v>
      </c>
      <c r="M6" s="56">
        <f>K6/B6</f>
        <v>0</v>
      </c>
      <c r="N6" s="51">
        <f>M6-L6</f>
        <v>-0.0399</v>
      </c>
      <c r="O6" s="29">
        <v>3</v>
      </c>
      <c r="P6" s="52">
        <v>0.0184</v>
      </c>
      <c r="Q6" s="53">
        <f>O6/B6</f>
        <v>0.23076923076923078</v>
      </c>
      <c r="R6" s="53">
        <f>Q6-P6</f>
        <v>0.21236923076923078</v>
      </c>
      <c r="S6" s="33">
        <v>4</v>
      </c>
      <c r="T6" s="47">
        <v>0.49</v>
      </c>
      <c r="U6" s="47">
        <f>S6/B6</f>
        <v>0.3076923076923077</v>
      </c>
      <c r="V6" s="47">
        <f>U6-T6</f>
        <v>-0.18230769230769228</v>
      </c>
    </row>
    <row r="7" spans="1:22" ht="28.5">
      <c r="A7" s="10" t="s">
        <v>16</v>
      </c>
      <c r="B7" s="7">
        <v>22</v>
      </c>
      <c r="C7" s="7">
        <v>2</v>
      </c>
      <c r="D7" s="45">
        <v>0.2264</v>
      </c>
      <c r="E7" s="54">
        <f>C7/B7</f>
        <v>0.09090909090909091</v>
      </c>
      <c r="F7" s="45">
        <f>E7-D7</f>
        <v>-0.13549090909090908</v>
      </c>
      <c r="G7" s="25">
        <v>1</v>
      </c>
      <c r="H7" s="55">
        <v>0.0112</v>
      </c>
      <c r="I7" s="55">
        <f>G7/B7</f>
        <v>0.045454545454545456</v>
      </c>
      <c r="J7" s="55">
        <f>I7-H7</f>
        <v>0.034254545454545454</v>
      </c>
      <c r="K7" s="27">
        <v>1</v>
      </c>
      <c r="L7" s="51">
        <v>0.1065</v>
      </c>
      <c r="M7" s="56">
        <f>K7/B7</f>
        <v>0.045454545454545456</v>
      </c>
      <c r="N7" s="51">
        <f>M7-L7</f>
        <v>-0.06104545454545454</v>
      </c>
      <c r="O7" s="29">
        <v>3</v>
      </c>
      <c r="P7" s="52">
        <v>0.1233</v>
      </c>
      <c r="Q7" s="53">
        <f>O7/B7</f>
        <v>0.13636363636363635</v>
      </c>
      <c r="R7" s="53">
        <f>Q7-P7</f>
        <v>0.013063636363636347</v>
      </c>
      <c r="S7" s="33">
        <v>14</v>
      </c>
      <c r="T7" s="47">
        <v>0.7301</v>
      </c>
      <c r="U7" s="47">
        <f>S7/B7</f>
        <v>0.6363636363636364</v>
      </c>
      <c r="V7" s="47">
        <f>U7-T7</f>
        <v>-0.09373636363636362</v>
      </c>
    </row>
    <row r="8" spans="1:22" ht="28.5">
      <c r="A8" s="10" t="s">
        <v>17</v>
      </c>
      <c r="B8" s="7">
        <v>13</v>
      </c>
      <c r="C8" s="7">
        <v>3</v>
      </c>
      <c r="D8" s="45">
        <v>0.1064</v>
      </c>
      <c r="E8" s="54">
        <f>C8/B8</f>
        <v>0.23076923076923078</v>
      </c>
      <c r="F8" s="45">
        <f>E8-D8</f>
        <v>0.12436923076923079</v>
      </c>
      <c r="G8" s="25">
        <v>0</v>
      </c>
      <c r="H8" s="55">
        <v>0.0076</v>
      </c>
      <c r="I8" s="55">
        <f>G8/B8</f>
        <v>0</v>
      </c>
      <c r="J8" s="55">
        <f>I8-H8</f>
        <v>-0.0076</v>
      </c>
      <c r="K8" s="27">
        <v>0</v>
      </c>
      <c r="L8" s="51">
        <v>0.0569</v>
      </c>
      <c r="M8" s="56">
        <f>K8/B8</f>
        <v>0</v>
      </c>
      <c r="N8" s="51">
        <f>M8-L8</f>
        <v>-0.0569</v>
      </c>
      <c r="O8" s="29">
        <v>1</v>
      </c>
      <c r="P8" s="52">
        <v>0.0335</v>
      </c>
      <c r="Q8" s="53">
        <f>O8/B8</f>
        <v>0.07692307692307693</v>
      </c>
      <c r="R8" s="53">
        <f>Q8-P8</f>
        <v>0.043423076923076925</v>
      </c>
      <c r="S8" s="33">
        <v>6</v>
      </c>
      <c r="T8" s="47">
        <v>0.6941</v>
      </c>
      <c r="U8" s="47">
        <f>S8/B8</f>
        <v>0.46153846153846156</v>
      </c>
      <c r="V8" s="47">
        <f>U8-T8</f>
        <v>-0.2325615384615385</v>
      </c>
    </row>
    <row r="9" spans="1:22" ht="14.25">
      <c r="A9" s="35"/>
      <c r="B9" s="48"/>
      <c r="C9" s="48"/>
      <c r="D9" s="48"/>
      <c r="E9" s="49"/>
      <c r="F9" s="48"/>
      <c r="G9" s="58"/>
      <c r="H9" s="58"/>
      <c r="I9" s="59"/>
      <c r="J9" s="58"/>
      <c r="K9" s="58"/>
      <c r="L9" s="58"/>
      <c r="M9" s="59"/>
      <c r="N9" s="58"/>
      <c r="O9" s="58"/>
      <c r="P9" s="58"/>
      <c r="Q9" s="60"/>
      <c r="R9" s="61"/>
      <c r="S9" s="61"/>
      <c r="T9" s="61"/>
      <c r="U9" s="60"/>
      <c r="V9" s="61"/>
    </row>
    <row r="10" spans="1:22" ht="14.25">
      <c r="A10" s="35"/>
      <c r="B10" s="2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4"/>
      <c r="S10" s="4"/>
      <c r="T10" s="4"/>
      <c r="U10" s="4"/>
      <c r="V10" s="4"/>
    </row>
    <row r="11" spans="1:16" ht="12.75" customHeight="1">
      <c r="A11" s="62" t="s">
        <v>117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"/>
      <c r="P11" s="1"/>
    </row>
    <row r="12" spans="1:16" ht="12.75" customHeight="1">
      <c r="A12" s="62" t="s">
        <v>116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"/>
      <c r="P12" s="1"/>
    </row>
    <row r="13" spans="1:16" ht="14.25">
      <c r="A13" s="36"/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22" ht="14.25" customHeight="1">
      <c r="A14" s="36"/>
      <c r="B14" s="22"/>
      <c r="C14" s="1"/>
      <c r="D14" s="1"/>
      <c r="E14" s="1"/>
      <c r="F14" s="63" t="s">
        <v>111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</sheetData>
  <sheetProtection/>
  <mergeCells count="10">
    <mergeCell ref="A12:N12"/>
    <mergeCell ref="F14:V14"/>
    <mergeCell ref="A1:V1"/>
    <mergeCell ref="A2:V2"/>
    <mergeCell ref="C3:F3"/>
    <mergeCell ref="G3:J3"/>
    <mergeCell ref="K3:N3"/>
    <mergeCell ref="O3:R3"/>
    <mergeCell ref="S3:V3"/>
    <mergeCell ref="A11:N11"/>
  </mergeCells>
  <printOptions/>
  <pageMargins left="0.25" right="0.25" top="0.75" bottom="0.75" header="0.3" footer="0.3"/>
  <pageSetup fitToHeight="3" fitToWidth="1"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14.421875" style="0" bestFit="1" customWidth="1"/>
    <col min="2" max="2" width="6.00390625" style="0" bestFit="1" customWidth="1"/>
    <col min="3" max="3" width="6.140625" style="0" customWidth="1"/>
    <col min="4" max="4" width="5.421875" style="0" bestFit="1" customWidth="1"/>
    <col min="5" max="5" width="6.7109375" style="0" bestFit="1" customWidth="1"/>
    <col min="6" max="6" width="6.28125" style="0" bestFit="1" customWidth="1"/>
    <col min="7" max="7" width="4.421875" style="0" customWidth="1"/>
    <col min="8" max="8" width="5.421875" style="0" bestFit="1" customWidth="1"/>
    <col min="9" max="9" width="6.7109375" style="0" bestFit="1" customWidth="1"/>
    <col min="10" max="10" width="6.00390625" style="0" bestFit="1" customWidth="1"/>
    <col min="11" max="11" width="4.28125" style="0" customWidth="1"/>
    <col min="12" max="12" width="5.421875" style="0" bestFit="1" customWidth="1"/>
    <col min="13" max="13" width="6.7109375" style="0" bestFit="1" customWidth="1"/>
    <col min="14" max="14" width="6.00390625" style="0" bestFit="1" customWidth="1"/>
    <col min="15" max="15" width="6.421875" style="0" customWidth="1"/>
    <col min="16" max="16" width="6.28125" style="0" bestFit="1" customWidth="1"/>
    <col min="17" max="17" width="6.7109375" style="0" bestFit="1" customWidth="1"/>
    <col min="18" max="18" width="6.8515625" style="0" bestFit="1" customWidth="1"/>
    <col min="19" max="19" width="4.421875" style="0" customWidth="1"/>
    <col min="20" max="20" width="6.28125" style="0" bestFit="1" customWidth="1"/>
    <col min="21" max="21" width="6.7109375" style="0" bestFit="1" customWidth="1"/>
    <col min="22" max="22" width="6.8515625" style="0" bestFit="1" customWidth="1"/>
  </cols>
  <sheetData>
    <row r="1" spans="1:22" ht="26.25" customHeight="1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5.5">
      <c r="A2" s="65" t="s">
        <v>104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23.25">
      <c r="A3" s="38" t="s">
        <v>0</v>
      </c>
      <c r="B3" s="11" t="s">
        <v>110</v>
      </c>
      <c r="C3" s="66" t="s">
        <v>5</v>
      </c>
      <c r="D3" s="67"/>
      <c r="E3" s="67"/>
      <c r="F3" s="68"/>
      <c r="G3" s="81" t="s">
        <v>8</v>
      </c>
      <c r="H3" s="82"/>
      <c r="I3" s="82"/>
      <c r="J3" s="83"/>
      <c r="K3" s="72" t="s">
        <v>7</v>
      </c>
      <c r="L3" s="73"/>
      <c r="M3" s="73"/>
      <c r="N3" s="74"/>
      <c r="O3" s="75" t="s">
        <v>6</v>
      </c>
      <c r="P3" s="76"/>
      <c r="Q3" s="76"/>
      <c r="R3" s="77"/>
      <c r="S3" s="78" t="s">
        <v>9</v>
      </c>
      <c r="T3" s="79"/>
      <c r="U3" s="79"/>
      <c r="V3" s="80"/>
    </row>
    <row r="4" spans="1:22" ht="14.25">
      <c r="A4" s="10"/>
      <c r="B4" s="7"/>
      <c r="C4" s="7" t="s">
        <v>10</v>
      </c>
      <c r="D4" s="8" t="s">
        <v>11</v>
      </c>
      <c r="E4" s="8" t="s">
        <v>12</v>
      </c>
      <c r="F4" s="8" t="s">
        <v>13</v>
      </c>
      <c r="G4" s="18" t="s">
        <v>10</v>
      </c>
      <c r="H4" s="18" t="s">
        <v>11</v>
      </c>
      <c r="I4" s="18" t="s">
        <v>12</v>
      </c>
      <c r="J4" s="18" t="s">
        <v>13</v>
      </c>
      <c r="K4" s="15" t="s">
        <v>10</v>
      </c>
      <c r="L4" s="15" t="s">
        <v>11</v>
      </c>
      <c r="M4" s="15" t="s">
        <v>12</v>
      </c>
      <c r="N4" s="15" t="s">
        <v>13</v>
      </c>
      <c r="O4" s="16" t="s">
        <v>10</v>
      </c>
      <c r="P4" s="16" t="s">
        <v>11</v>
      </c>
      <c r="Q4" s="16" t="s">
        <v>12</v>
      </c>
      <c r="R4" s="16" t="s">
        <v>13</v>
      </c>
      <c r="S4" s="17" t="s">
        <v>10</v>
      </c>
      <c r="T4" s="17" t="s">
        <v>11</v>
      </c>
      <c r="U4" s="17" t="s">
        <v>12</v>
      </c>
      <c r="V4" s="17" t="s">
        <v>13</v>
      </c>
    </row>
    <row r="5" spans="1:22" ht="28.5">
      <c r="A5" s="10" t="s">
        <v>89</v>
      </c>
      <c r="B5" s="7">
        <v>1</v>
      </c>
      <c r="C5" s="7">
        <v>0</v>
      </c>
      <c r="D5" s="45">
        <v>0.0528</v>
      </c>
      <c r="E5" s="45">
        <f>C5/B5</f>
        <v>0</v>
      </c>
      <c r="F5" s="45">
        <f>E5-D5</f>
        <v>-0.0528</v>
      </c>
      <c r="G5" s="25">
        <v>0</v>
      </c>
      <c r="H5" s="55">
        <v>0</v>
      </c>
      <c r="I5" s="55">
        <f>G5/B5</f>
        <v>0</v>
      </c>
      <c r="J5" s="55">
        <f>I5-H5</f>
        <v>0</v>
      </c>
      <c r="K5" s="27">
        <v>0</v>
      </c>
      <c r="L5" s="51">
        <v>0.038</v>
      </c>
      <c r="M5" s="51">
        <f>K5/B5</f>
        <v>0</v>
      </c>
      <c r="N5" s="51">
        <f>M5-L5</f>
        <v>-0.038</v>
      </c>
      <c r="O5" s="29">
        <v>0</v>
      </c>
      <c r="P5" s="52">
        <v>0.119</v>
      </c>
      <c r="Q5" s="52">
        <f>O5/B5</f>
        <v>0</v>
      </c>
      <c r="R5" s="52">
        <f>Q5-P5</f>
        <v>-0.119</v>
      </c>
      <c r="S5" s="31">
        <v>0</v>
      </c>
      <c r="T5" s="57">
        <v>0.2822</v>
      </c>
      <c r="U5" s="57">
        <f>S5/B5</f>
        <v>0</v>
      </c>
      <c r="V5" s="57">
        <f>U5-T5</f>
        <v>-0.2822</v>
      </c>
    </row>
    <row r="6" spans="1:22" ht="28.5">
      <c r="A6" s="10" t="s">
        <v>88</v>
      </c>
      <c r="B6" s="7">
        <v>6</v>
      </c>
      <c r="C6" s="7">
        <v>1</v>
      </c>
      <c r="D6" s="45">
        <v>0.0327</v>
      </c>
      <c r="E6" s="45">
        <f aca="true" t="shared" si="0" ref="E6:E12">C6/B6</f>
        <v>0.16666666666666666</v>
      </c>
      <c r="F6" s="45">
        <f aca="true" t="shared" si="1" ref="F6:F12">E6-D6</f>
        <v>0.13396666666666665</v>
      </c>
      <c r="G6" s="25">
        <v>0</v>
      </c>
      <c r="H6" s="55">
        <v>0.0021</v>
      </c>
      <c r="I6" s="55">
        <f aca="true" t="shared" si="2" ref="I6:I12">G6/B6</f>
        <v>0</v>
      </c>
      <c r="J6" s="55">
        <f aca="true" t="shared" si="3" ref="J6:J12">I6-H6</f>
        <v>-0.0021</v>
      </c>
      <c r="K6" s="27">
        <v>0</v>
      </c>
      <c r="L6" s="51">
        <v>0.027</v>
      </c>
      <c r="M6" s="51">
        <f aca="true" t="shared" si="4" ref="M6:M12">K6/B6</f>
        <v>0</v>
      </c>
      <c r="N6" s="51">
        <f aca="true" t="shared" si="5" ref="N6:N12">M6-L6</f>
        <v>-0.027</v>
      </c>
      <c r="O6" s="29">
        <v>2</v>
      </c>
      <c r="P6" s="52">
        <v>0.1765</v>
      </c>
      <c r="Q6" s="52">
        <f aca="true" t="shared" si="6" ref="Q6:Q12">O6/B6</f>
        <v>0.3333333333333333</v>
      </c>
      <c r="R6" s="52">
        <f aca="true" t="shared" si="7" ref="R6:R12">Q6-P6</f>
        <v>0.15683333333333332</v>
      </c>
      <c r="S6" s="33">
        <v>2</v>
      </c>
      <c r="T6" s="47">
        <v>0.3079</v>
      </c>
      <c r="U6" s="57">
        <f aca="true" t="shared" si="8" ref="U6:U12">S6/B6</f>
        <v>0.3333333333333333</v>
      </c>
      <c r="V6" s="57">
        <f aca="true" t="shared" si="9" ref="V6:V12">U6-T6</f>
        <v>0.025433333333333308</v>
      </c>
    </row>
    <row r="7" spans="1:22" ht="57">
      <c r="A7" s="10" t="s">
        <v>18</v>
      </c>
      <c r="B7" s="7">
        <v>11</v>
      </c>
      <c r="C7" s="7">
        <v>1</v>
      </c>
      <c r="D7" s="45">
        <v>0.0297</v>
      </c>
      <c r="E7" s="45">
        <f t="shared" si="0"/>
        <v>0.09090909090909091</v>
      </c>
      <c r="F7" s="45">
        <f t="shared" si="1"/>
        <v>0.06120909090909091</v>
      </c>
      <c r="G7" s="25">
        <v>0</v>
      </c>
      <c r="H7" s="55">
        <v>0.0035</v>
      </c>
      <c r="I7" s="55">
        <f t="shared" si="2"/>
        <v>0</v>
      </c>
      <c r="J7" s="55">
        <f t="shared" si="3"/>
        <v>-0.0035</v>
      </c>
      <c r="K7" s="27">
        <v>1</v>
      </c>
      <c r="L7" s="51">
        <v>0.0392</v>
      </c>
      <c r="M7" s="51">
        <f t="shared" si="4"/>
        <v>0.09090909090909091</v>
      </c>
      <c r="N7" s="51">
        <f t="shared" si="5"/>
        <v>0.05170909090909091</v>
      </c>
      <c r="O7" s="29">
        <v>3</v>
      </c>
      <c r="P7" s="52">
        <v>0.1674</v>
      </c>
      <c r="Q7" s="52">
        <f t="shared" si="6"/>
        <v>0.2727272727272727</v>
      </c>
      <c r="R7" s="52">
        <f t="shared" si="7"/>
        <v>0.10532727272727271</v>
      </c>
      <c r="S7" s="33">
        <v>1</v>
      </c>
      <c r="T7" s="47">
        <v>0.2328</v>
      </c>
      <c r="U7" s="57">
        <f t="shared" si="8"/>
        <v>0.09090909090909091</v>
      </c>
      <c r="V7" s="57">
        <f t="shared" si="9"/>
        <v>-0.1418909090909091</v>
      </c>
    </row>
    <row r="8" spans="1:22" ht="42.75">
      <c r="A8" s="10" t="s">
        <v>19</v>
      </c>
      <c r="B8" s="7">
        <v>8</v>
      </c>
      <c r="C8" s="7">
        <v>0</v>
      </c>
      <c r="D8" s="45">
        <v>0.0342</v>
      </c>
      <c r="E8" s="45">
        <f t="shared" si="0"/>
        <v>0</v>
      </c>
      <c r="F8" s="45">
        <f t="shared" si="1"/>
        <v>-0.0342</v>
      </c>
      <c r="G8" s="25">
        <v>0</v>
      </c>
      <c r="H8" s="55">
        <v>0.0033</v>
      </c>
      <c r="I8" s="55">
        <f t="shared" si="2"/>
        <v>0</v>
      </c>
      <c r="J8" s="55">
        <f t="shared" si="3"/>
        <v>-0.0033</v>
      </c>
      <c r="K8" s="27">
        <v>0</v>
      </c>
      <c r="L8" s="51">
        <v>0.0459</v>
      </c>
      <c r="M8" s="51">
        <f t="shared" si="4"/>
        <v>0</v>
      </c>
      <c r="N8" s="51">
        <f t="shared" si="5"/>
        <v>-0.0459</v>
      </c>
      <c r="O8" s="29">
        <v>4</v>
      </c>
      <c r="P8" s="52">
        <v>0.1461</v>
      </c>
      <c r="Q8" s="52">
        <f t="shared" si="6"/>
        <v>0.5</v>
      </c>
      <c r="R8" s="52">
        <f t="shared" si="7"/>
        <v>0.3539</v>
      </c>
      <c r="S8" s="33">
        <v>1</v>
      </c>
      <c r="T8" s="47">
        <v>0.2327</v>
      </c>
      <c r="U8" s="57">
        <f t="shared" si="8"/>
        <v>0.125</v>
      </c>
      <c r="V8" s="57">
        <f t="shared" si="9"/>
        <v>-0.10769999999999999</v>
      </c>
    </row>
    <row r="9" spans="1:22" ht="42.75">
      <c r="A9" s="10" t="s">
        <v>20</v>
      </c>
      <c r="B9" s="7">
        <v>20</v>
      </c>
      <c r="C9" s="7">
        <v>0</v>
      </c>
      <c r="D9" s="45">
        <v>0.039</v>
      </c>
      <c r="E9" s="45">
        <f t="shared" si="0"/>
        <v>0</v>
      </c>
      <c r="F9" s="45">
        <f t="shared" si="1"/>
        <v>-0.039</v>
      </c>
      <c r="G9" s="25">
        <v>0</v>
      </c>
      <c r="H9" s="55">
        <v>0.0031</v>
      </c>
      <c r="I9" s="55">
        <f t="shared" si="2"/>
        <v>0</v>
      </c>
      <c r="J9" s="55">
        <f t="shared" si="3"/>
        <v>-0.0031</v>
      </c>
      <c r="K9" s="27">
        <v>0</v>
      </c>
      <c r="L9" s="51">
        <v>0.0368</v>
      </c>
      <c r="M9" s="51">
        <f t="shared" si="4"/>
        <v>0</v>
      </c>
      <c r="N9" s="51">
        <f t="shared" si="5"/>
        <v>-0.0368</v>
      </c>
      <c r="O9" s="29">
        <v>14</v>
      </c>
      <c r="P9" s="52">
        <v>0.2458</v>
      </c>
      <c r="Q9" s="52">
        <f t="shared" si="6"/>
        <v>0.7</v>
      </c>
      <c r="R9" s="52">
        <f t="shared" si="7"/>
        <v>0.45419999999999994</v>
      </c>
      <c r="S9" s="33">
        <v>1</v>
      </c>
      <c r="T9" s="47">
        <v>0.1252</v>
      </c>
      <c r="U9" s="57">
        <f t="shared" si="8"/>
        <v>0.05</v>
      </c>
      <c r="V9" s="57">
        <f t="shared" si="9"/>
        <v>-0.0752</v>
      </c>
    </row>
    <row r="10" spans="1:22" ht="28.5">
      <c r="A10" s="10" t="s">
        <v>21</v>
      </c>
      <c r="B10" s="7">
        <v>7</v>
      </c>
      <c r="C10" s="7"/>
      <c r="D10" s="45">
        <v>0.082</v>
      </c>
      <c r="E10" s="45">
        <f t="shared" si="0"/>
        <v>0</v>
      </c>
      <c r="F10" s="45">
        <f t="shared" si="1"/>
        <v>-0.082</v>
      </c>
      <c r="G10" s="25">
        <v>0</v>
      </c>
      <c r="H10" s="55">
        <v>0.0154</v>
      </c>
      <c r="I10" s="55">
        <f t="shared" si="2"/>
        <v>0</v>
      </c>
      <c r="J10" s="55">
        <f t="shared" si="3"/>
        <v>-0.0154</v>
      </c>
      <c r="K10" s="27">
        <v>1</v>
      </c>
      <c r="L10" s="51">
        <v>0.0462</v>
      </c>
      <c r="M10" s="51">
        <f t="shared" si="4"/>
        <v>0.14285714285714285</v>
      </c>
      <c r="N10" s="51">
        <f t="shared" si="5"/>
        <v>0.09665714285714286</v>
      </c>
      <c r="O10" s="29">
        <v>4</v>
      </c>
      <c r="P10" s="52">
        <v>0.1231</v>
      </c>
      <c r="Q10" s="52">
        <f t="shared" si="6"/>
        <v>0.5714285714285714</v>
      </c>
      <c r="R10" s="52">
        <f t="shared" si="7"/>
        <v>0.4483285714285714</v>
      </c>
      <c r="S10" s="33">
        <v>1</v>
      </c>
      <c r="T10" s="47">
        <v>0.2</v>
      </c>
      <c r="U10" s="57">
        <f t="shared" si="8"/>
        <v>0.14285714285714285</v>
      </c>
      <c r="V10" s="57">
        <f t="shared" si="9"/>
        <v>-0.05714285714285716</v>
      </c>
    </row>
    <row r="11" spans="1:22" ht="42.75">
      <c r="A11" s="10" t="s">
        <v>22</v>
      </c>
      <c r="B11" s="7">
        <v>11</v>
      </c>
      <c r="C11" s="7">
        <v>2</v>
      </c>
      <c r="D11" s="45">
        <v>0.0722</v>
      </c>
      <c r="E11" s="45">
        <f t="shared" si="0"/>
        <v>0.18181818181818182</v>
      </c>
      <c r="F11" s="45">
        <f t="shared" si="1"/>
        <v>0.10961818181818182</v>
      </c>
      <c r="G11" s="25">
        <v>0</v>
      </c>
      <c r="H11" s="55">
        <v>0.0012</v>
      </c>
      <c r="I11" s="55">
        <f t="shared" si="2"/>
        <v>0</v>
      </c>
      <c r="J11" s="55">
        <f t="shared" si="3"/>
        <v>-0.0012</v>
      </c>
      <c r="K11" s="27">
        <v>0</v>
      </c>
      <c r="L11" s="51">
        <v>0.0466</v>
      </c>
      <c r="M11" s="51">
        <f t="shared" si="4"/>
        <v>0</v>
      </c>
      <c r="N11" s="51">
        <f t="shared" si="5"/>
        <v>-0.0466</v>
      </c>
      <c r="O11" s="29">
        <v>5</v>
      </c>
      <c r="P11" s="52">
        <v>0.149</v>
      </c>
      <c r="Q11" s="52">
        <f t="shared" si="6"/>
        <v>0.45454545454545453</v>
      </c>
      <c r="R11" s="52">
        <f t="shared" si="7"/>
        <v>0.30554545454545456</v>
      </c>
      <c r="S11" s="33">
        <v>0</v>
      </c>
      <c r="T11" s="47">
        <v>0.2899</v>
      </c>
      <c r="U11" s="57">
        <f t="shared" si="8"/>
        <v>0</v>
      </c>
      <c r="V11" s="57">
        <f t="shared" si="9"/>
        <v>-0.2899</v>
      </c>
    </row>
    <row r="12" spans="1:22" ht="28.5">
      <c r="A12" s="10" t="s">
        <v>23</v>
      </c>
      <c r="B12" s="7">
        <v>15</v>
      </c>
      <c r="C12" s="7">
        <v>0</v>
      </c>
      <c r="D12" s="45">
        <v>0.035</v>
      </c>
      <c r="E12" s="45">
        <f t="shared" si="0"/>
        <v>0</v>
      </c>
      <c r="F12" s="45">
        <f t="shared" si="1"/>
        <v>-0.035</v>
      </c>
      <c r="G12" s="25">
        <v>0</v>
      </c>
      <c r="H12" s="55">
        <v>0.0057</v>
      </c>
      <c r="I12" s="55">
        <f t="shared" si="2"/>
        <v>0</v>
      </c>
      <c r="J12" s="55">
        <f t="shared" si="3"/>
        <v>-0.0057</v>
      </c>
      <c r="K12" s="27">
        <v>0</v>
      </c>
      <c r="L12" s="51">
        <v>0.0333</v>
      </c>
      <c r="M12" s="51">
        <f t="shared" si="4"/>
        <v>0</v>
      </c>
      <c r="N12" s="51">
        <f t="shared" si="5"/>
        <v>-0.0333</v>
      </c>
      <c r="O12" s="29">
        <v>6</v>
      </c>
      <c r="P12" s="52">
        <v>0.1774</v>
      </c>
      <c r="Q12" s="52">
        <f t="shared" si="6"/>
        <v>0.4</v>
      </c>
      <c r="R12" s="52">
        <f t="shared" si="7"/>
        <v>0.22260000000000002</v>
      </c>
      <c r="S12" s="33">
        <v>1</v>
      </c>
      <c r="T12" s="47">
        <v>0.1233</v>
      </c>
      <c r="U12" s="57">
        <f t="shared" si="8"/>
        <v>0.06666666666666667</v>
      </c>
      <c r="V12" s="57">
        <f t="shared" si="9"/>
        <v>-0.05663333333333334</v>
      </c>
    </row>
    <row r="13" spans="1:22" ht="14.25">
      <c r="A13" s="35"/>
      <c r="B13" s="20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  <c r="R13" s="4"/>
      <c r="S13" s="4"/>
      <c r="T13" s="4"/>
      <c r="U13" s="4"/>
      <c r="V13" s="4"/>
    </row>
    <row r="14" spans="1:16" ht="12.75" customHeight="1">
      <c r="A14" s="62" t="s">
        <v>117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"/>
      <c r="P14" s="1"/>
    </row>
    <row r="15" spans="1:16" ht="12.75" customHeight="1">
      <c r="A15" s="62" t="s">
        <v>116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"/>
      <c r="P15" s="1"/>
    </row>
    <row r="16" spans="1:16" ht="14.25">
      <c r="A16" s="36"/>
      <c r="B16" s="2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22" ht="20.25" customHeight="1">
      <c r="A17" s="37"/>
      <c r="B17" s="23"/>
      <c r="C17" s="5"/>
      <c r="D17" s="5"/>
      <c r="E17" s="5"/>
      <c r="F17" s="63" t="s">
        <v>111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ht="20.25">
      <c r="A18" s="37"/>
      <c r="B18" s="23"/>
      <c r="C18" s="5"/>
      <c r="D18" s="5"/>
      <c r="E18" s="5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</sheetData>
  <sheetProtection/>
  <mergeCells count="10">
    <mergeCell ref="A15:N15"/>
    <mergeCell ref="F17:V17"/>
    <mergeCell ref="A1:V1"/>
    <mergeCell ref="A2:V2"/>
    <mergeCell ref="C3:F3"/>
    <mergeCell ref="G3:J3"/>
    <mergeCell ref="K3:N3"/>
    <mergeCell ref="O3:R3"/>
    <mergeCell ref="S3:V3"/>
    <mergeCell ref="A14:N14"/>
  </mergeCells>
  <printOptions/>
  <pageMargins left="0.25" right="0.25" top="0.75" bottom="0.75" header="0.3" footer="0.3"/>
  <pageSetup fitToHeight="4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15.8515625" style="0" bestFit="1" customWidth="1"/>
    <col min="2" max="2" width="6.00390625" style="0" bestFit="1" customWidth="1"/>
    <col min="3" max="3" width="5.28125" style="0" customWidth="1"/>
    <col min="4" max="4" width="5.421875" style="0" bestFit="1" customWidth="1"/>
    <col min="5" max="5" width="6.7109375" style="0" bestFit="1" customWidth="1"/>
    <col min="6" max="6" width="6.28125" style="0" bestFit="1" customWidth="1"/>
    <col min="7" max="7" width="6.00390625" style="0" customWidth="1"/>
    <col min="8" max="8" width="5.421875" style="0" bestFit="1" customWidth="1"/>
    <col min="9" max="9" width="6.7109375" style="0" bestFit="1" customWidth="1"/>
    <col min="10" max="10" width="6.00390625" style="0" bestFit="1" customWidth="1"/>
    <col min="11" max="11" width="6.140625" style="0" customWidth="1"/>
    <col min="12" max="12" width="5.421875" style="0" bestFit="1" customWidth="1"/>
    <col min="13" max="13" width="6.7109375" style="0" bestFit="1" customWidth="1"/>
    <col min="14" max="14" width="6.00390625" style="0" bestFit="1" customWidth="1"/>
    <col min="15" max="15" width="5.140625" style="0" customWidth="1"/>
    <col min="16" max="16" width="5.421875" style="0" bestFit="1" customWidth="1"/>
    <col min="17" max="17" width="6.7109375" style="0" bestFit="1" customWidth="1"/>
    <col min="18" max="18" width="6.28125" style="0" bestFit="1" customWidth="1"/>
    <col min="19" max="19" width="6.28125" style="0" customWidth="1"/>
    <col min="20" max="20" width="6.28125" style="0" bestFit="1" customWidth="1"/>
    <col min="21" max="21" width="6.7109375" style="0" bestFit="1" customWidth="1"/>
    <col min="22" max="22" width="6.8515625" style="0" bestFit="1" customWidth="1"/>
  </cols>
  <sheetData>
    <row r="1" spans="1:22" ht="26.25" customHeight="1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5.5">
      <c r="A2" s="65" t="s">
        <v>105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33.75" customHeight="1">
      <c r="A3" s="38" t="s">
        <v>0</v>
      </c>
      <c r="B3" s="11" t="s">
        <v>110</v>
      </c>
      <c r="C3" s="66" t="s">
        <v>5</v>
      </c>
      <c r="D3" s="67"/>
      <c r="E3" s="67"/>
      <c r="F3" s="68"/>
      <c r="G3" s="81" t="s">
        <v>8</v>
      </c>
      <c r="H3" s="82"/>
      <c r="I3" s="82"/>
      <c r="J3" s="83"/>
      <c r="K3" s="72" t="s">
        <v>7</v>
      </c>
      <c r="L3" s="73"/>
      <c r="M3" s="73"/>
      <c r="N3" s="74"/>
      <c r="O3" s="75" t="s">
        <v>6</v>
      </c>
      <c r="P3" s="76"/>
      <c r="Q3" s="76"/>
      <c r="R3" s="77"/>
      <c r="S3" s="78" t="s">
        <v>9</v>
      </c>
      <c r="T3" s="79"/>
      <c r="U3" s="79"/>
      <c r="V3" s="80"/>
    </row>
    <row r="4" spans="1:22" ht="14.25">
      <c r="A4" s="10"/>
      <c r="B4" s="7"/>
      <c r="C4" s="7" t="s">
        <v>10</v>
      </c>
      <c r="D4" s="8" t="s">
        <v>11</v>
      </c>
      <c r="E4" s="8" t="s">
        <v>12</v>
      </c>
      <c r="F4" s="8" t="s">
        <v>13</v>
      </c>
      <c r="G4" s="18" t="s">
        <v>10</v>
      </c>
      <c r="H4" s="18" t="s">
        <v>11</v>
      </c>
      <c r="I4" s="18" t="s">
        <v>12</v>
      </c>
      <c r="J4" s="18" t="s">
        <v>13</v>
      </c>
      <c r="K4" s="15" t="s">
        <v>10</v>
      </c>
      <c r="L4" s="15" t="s">
        <v>11</v>
      </c>
      <c r="M4" s="15" t="s">
        <v>12</v>
      </c>
      <c r="N4" s="15" t="s">
        <v>13</v>
      </c>
      <c r="O4" s="16" t="s">
        <v>10</v>
      </c>
      <c r="P4" s="16" t="s">
        <v>11</v>
      </c>
      <c r="Q4" s="16" t="s">
        <v>12</v>
      </c>
      <c r="R4" s="16" t="s">
        <v>13</v>
      </c>
      <c r="S4" s="17" t="s">
        <v>10</v>
      </c>
      <c r="T4" s="17" t="s">
        <v>11</v>
      </c>
      <c r="U4" s="17" t="s">
        <v>12</v>
      </c>
      <c r="V4" s="17" t="s">
        <v>13</v>
      </c>
    </row>
    <row r="5" spans="1:22" ht="28.5">
      <c r="A5" s="10" t="s">
        <v>24</v>
      </c>
      <c r="B5" s="7">
        <v>22</v>
      </c>
      <c r="C5" s="7">
        <v>0</v>
      </c>
      <c r="D5" s="45">
        <v>0.0219</v>
      </c>
      <c r="E5" s="45">
        <f>C5/B5</f>
        <v>0</v>
      </c>
      <c r="F5" s="45">
        <f>E5-D5</f>
        <v>-0.0219</v>
      </c>
      <c r="G5" s="25">
        <v>0</v>
      </c>
      <c r="H5" s="55">
        <v>0.0037</v>
      </c>
      <c r="I5" s="55">
        <f>G5/B5</f>
        <v>0</v>
      </c>
      <c r="J5" s="55">
        <f>I5-H5</f>
        <v>-0.0037</v>
      </c>
      <c r="K5" s="27">
        <v>1</v>
      </c>
      <c r="L5" s="51">
        <v>0.0339</v>
      </c>
      <c r="M5" s="51">
        <f>K5/B5</f>
        <v>0.045454545454545456</v>
      </c>
      <c r="N5" s="51">
        <f>M5-L5</f>
        <v>0.011554545454545456</v>
      </c>
      <c r="O5" s="29">
        <v>1</v>
      </c>
      <c r="P5" s="52">
        <v>0.046</v>
      </c>
      <c r="Q5" s="53">
        <f>O5/B5</f>
        <v>0.045454545454545456</v>
      </c>
      <c r="R5" s="53">
        <f>Q5-P5</f>
        <v>-0.0005454545454545434</v>
      </c>
      <c r="S5" s="33">
        <v>10</v>
      </c>
      <c r="T5" s="47">
        <v>0.7525</v>
      </c>
      <c r="U5" s="47">
        <f>S5/B5</f>
        <v>0.45454545454545453</v>
      </c>
      <c r="V5" s="47">
        <f>U5-T5</f>
        <v>-0.2979545454545454</v>
      </c>
    </row>
    <row r="6" spans="1:22" ht="14.25">
      <c r="A6" s="10" t="s">
        <v>25</v>
      </c>
      <c r="B6" s="7">
        <v>15</v>
      </c>
      <c r="C6" s="7">
        <v>2</v>
      </c>
      <c r="D6" s="45">
        <v>0.0398</v>
      </c>
      <c r="E6" s="45">
        <f>C6/B6</f>
        <v>0.13333333333333333</v>
      </c>
      <c r="F6" s="45">
        <f>E6-D6</f>
        <v>0.09353333333333333</v>
      </c>
      <c r="G6" s="25">
        <v>0</v>
      </c>
      <c r="H6" s="55">
        <v>0.0029</v>
      </c>
      <c r="I6" s="55">
        <f>G6/B6</f>
        <v>0</v>
      </c>
      <c r="J6" s="55">
        <f>I6-H6</f>
        <v>-0.0029</v>
      </c>
      <c r="K6" s="27">
        <v>0</v>
      </c>
      <c r="L6" s="51">
        <v>0.0368</v>
      </c>
      <c r="M6" s="51">
        <f>K6/B6</f>
        <v>0</v>
      </c>
      <c r="N6" s="51">
        <f>M6-L6</f>
        <v>-0.0368</v>
      </c>
      <c r="O6" s="29">
        <v>0</v>
      </c>
      <c r="P6" s="52">
        <v>0.0466</v>
      </c>
      <c r="Q6" s="53">
        <f>O6/B6</f>
        <v>0</v>
      </c>
      <c r="R6" s="53">
        <f>Q6-P6</f>
        <v>-0.0466</v>
      </c>
      <c r="S6" s="33">
        <v>7</v>
      </c>
      <c r="T6" s="47">
        <v>0.5818</v>
      </c>
      <c r="U6" s="47">
        <f>S6/B6</f>
        <v>0.4666666666666667</v>
      </c>
      <c r="V6" s="47">
        <f>U6-T6</f>
        <v>-0.11513333333333331</v>
      </c>
    </row>
    <row r="7" spans="1:22" ht="14.25">
      <c r="A7" s="10" t="s">
        <v>26</v>
      </c>
      <c r="B7" s="7">
        <v>4</v>
      </c>
      <c r="C7" s="7">
        <v>1</v>
      </c>
      <c r="D7" s="45">
        <v>0.0916</v>
      </c>
      <c r="E7" s="45">
        <f>C7/B7</f>
        <v>0.25</v>
      </c>
      <c r="F7" s="45">
        <f>E7-D7</f>
        <v>0.15839999999999999</v>
      </c>
      <c r="G7" s="25">
        <v>0</v>
      </c>
      <c r="H7" s="55">
        <v>0.001</v>
      </c>
      <c r="I7" s="55">
        <f>G7/B7</f>
        <v>0</v>
      </c>
      <c r="J7" s="55">
        <f>I7-H7</f>
        <v>-0.001</v>
      </c>
      <c r="K7" s="27">
        <v>0</v>
      </c>
      <c r="L7" s="51">
        <v>0.0439</v>
      </c>
      <c r="M7" s="51">
        <f>K7/B7</f>
        <v>0</v>
      </c>
      <c r="N7" s="51">
        <f>M7-L7</f>
        <v>-0.0439</v>
      </c>
      <c r="O7" s="29">
        <v>1</v>
      </c>
      <c r="P7" s="52">
        <v>0.0556</v>
      </c>
      <c r="Q7" s="53">
        <f>O7/B7</f>
        <v>0.25</v>
      </c>
      <c r="R7" s="53">
        <f>Q7-P7</f>
        <v>0.19440000000000002</v>
      </c>
      <c r="S7" s="33">
        <v>2</v>
      </c>
      <c r="T7" s="47">
        <v>0.6228</v>
      </c>
      <c r="U7" s="47">
        <f>S7/B7</f>
        <v>0.5</v>
      </c>
      <c r="V7" s="47">
        <f>U7-T7</f>
        <v>-0.12280000000000002</v>
      </c>
    </row>
    <row r="8" spans="1:22" ht="14.25">
      <c r="A8" s="10" t="s">
        <v>27</v>
      </c>
      <c r="B8" s="7">
        <v>16</v>
      </c>
      <c r="C8" s="7">
        <v>2</v>
      </c>
      <c r="D8" s="45">
        <v>0.0274</v>
      </c>
      <c r="E8" s="45">
        <f>C8/B8</f>
        <v>0.125</v>
      </c>
      <c r="F8" s="45">
        <f>E8-D8</f>
        <v>0.09759999999999999</v>
      </c>
      <c r="G8" s="25">
        <v>0</v>
      </c>
      <c r="H8" s="55">
        <v>0.0029</v>
      </c>
      <c r="I8" s="55">
        <f>G8/B8</f>
        <v>0</v>
      </c>
      <c r="J8" s="55">
        <f>I8-H8</f>
        <v>-0.0029</v>
      </c>
      <c r="K8" s="27">
        <v>0</v>
      </c>
      <c r="L8" s="51">
        <v>0.0323</v>
      </c>
      <c r="M8" s="51">
        <f>K8/B8</f>
        <v>0</v>
      </c>
      <c r="N8" s="51">
        <f>M8-L8</f>
        <v>-0.0323</v>
      </c>
      <c r="O8" s="29">
        <v>0</v>
      </c>
      <c r="P8" s="52">
        <v>0.0779</v>
      </c>
      <c r="Q8" s="53">
        <f>O8/B8</f>
        <v>0</v>
      </c>
      <c r="R8" s="53">
        <f>Q8-P8</f>
        <v>-0.0779</v>
      </c>
      <c r="S8" s="33">
        <v>5</v>
      </c>
      <c r="T8" s="47">
        <v>0.4168</v>
      </c>
      <c r="U8" s="47">
        <f>S8/B8</f>
        <v>0.3125</v>
      </c>
      <c r="V8" s="47">
        <f>U8-T8</f>
        <v>-0.1043</v>
      </c>
    </row>
    <row r="9" spans="1:22" ht="14.25">
      <c r="A9" s="10" t="s">
        <v>28</v>
      </c>
      <c r="B9" s="7">
        <v>12</v>
      </c>
      <c r="C9" s="7">
        <v>0</v>
      </c>
      <c r="D9" s="45">
        <v>0.0436</v>
      </c>
      <c r="E9" s="45">
        <f>C9/B9</f>
        <v>0</v>
      </c>
      <c r="F9" s="45">
        <f>E9-D9</f>
        <v>-0.0436</v>
      </c>
      <c r="G9" s="25">
        <v>0</v>
      </c>
      <c r="H9" s="55">
        <v>0.006</v>
      </c>
      <c r="I9" s="55">
        <f>G9/B9</f>
        <v>0</v>
      </c>
      <c r="J9" s="55">
        <f>I9-H9</f>
        <v>-0.006</v>
      </c>
      <c r="K9" s="27">
        <v>0</v>
      </c>
      <c r="L9" s="51">
        <v>0.04</v>
      </c>
      <c r="M9" s="51">
        <f>K9/B9</f>
        <v>0</v>
      </c>
      <c r="N9" s="51">
        <f>M9-L9</f>
        <v>-0.04</v>
      </c>
      <c r="O9" s="29">
        <v>0</v>
      </c>
      <c r="P9" s="52">
        <v>0.023</v>
      </c>
      <c r="Q9" s="53">
        <f>O9/B9</f>
        <v>0</v>
      </c>
      <c r="R9" s="53">
        <f>Q9-P9</f>
        <v>-0.023</v>
      </c>
      <c r="S9" s="33">
        <v>1</v>
      </c>
      <c r="T9" s="47">
        <v>0.5648</v>
      </c>
      <c r="U9" s="47">
        <f>S9/B9</f>
        <v>0.08333333333333333</v>
      </c>
      <c r="V9" s="47">
        <f>U9-T9</f>
        <v>-0.48146666666666665</v>
      </c>
    </row>
    <row r="10" spans="1:22" ht="14.25">
      <c r="A10" s="35"/>
      <c r="B10" s="2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4"/>
      <c r="S10" s="4"/>
      <c r="T10" s="4"/>
      <c r="U10" s="4"/>
      <c r="V10" s="4"/>
    </row>
    <row r="11" spans="1:16" ht="12.75" customHeight="1">
      <c r="A11" s="62" t="s">
        <v>117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"/>
      <c r="P11" s="1"/>
    </row>
    <row r="12" spans="1:16" ht="12.75" customHeight="1">
      <c r="A12" s="62" t="s">
        <v>116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"/>
      <c r="P12" s="1"/>
    </row>
    <row r="13" spans="1:16" ht="14.25">
      <c r="A13" s="36"/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22" ht="20.25" customHeight="1">
      <c r="A14" s="37"/>
      <c r="B14" s="23"/>
      <c r="C14" s="5"/>
      <c r="D14" s="5"/>
      <c r="E14" s="5"/>
      <c r="F14" s="63" t="s">
        <v>111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</sheetData>
  <sheetProtection/>
  <mergeCells count="10">
    <mergeCell ref="A12:N12"/>
    <mergeCell ref="F14:V14"/>
    <mergeCell ref="A1:V1"/>
    <mergeCell ref="A2:V2"/>
    <mergeCell ref="C3:F3"/>
    <mergeCell ref="G3:J3"/>
    <mergeCell ref="K3:N3"/>
    <mergeCell ref="O3:R3"/>
    <mergeCell ref="S3:V3"/>
    <mergeCell ref="A11:N11"/>
  </mergeCells>
  <printOptions/>
  <pageMargins left="0.25" right="0.25" top="0.75" bottom="0.75" header="0.3" footer="0.3"/>
  <pageSetup fitToHeight="3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13.7109375" style="0" customWidth="1"/>
    <col min="2" max="2" width="6.00390625" style="0" bestFit="1" customWidth="1"/>
    <col min="3" max="3" width="4.8515625" style="0" customWidth="1"/>
    <col min="4" max="4" width="5.421875" style="0" bestFit="1" customWidth="1"/>
    <col min="5" max="5" width="6.7109375" style="0" bestFit="1" customWidth="1"/>
    <col min="6" max="6" width="6.00390625" style="0" bestFit="1" customWidth="1"/>
    <col min="7" max="7" width="5.28125" style="0" customWidth="1"/>
    <col min="8" max="8" width="5.421875" style="0" bestFit="1" customWidth="1"/>
    <col min="9" max="9" width="6.7109375" style="0" bestFit="1" customWidth="1"/>
    <col min="10" max="10" width="6.00390625" style="0" bestFit="1" customWidth="1"/>
    <col min="11" max="11" width="5.140625" style="0" customWidth="1"/>
    <col min="12" max="12" width="5.421875" style="0" bestFit="1" customWidth="1"/>
    <col min="13" max="13" width="6.7109375" style="0" bestFit="1" customWidth="1"/>
    <col min="14" max="14" width="6.00390625" style="0" bestFit="1" customWidth="1"/>
    <col min="15" max="15" width="5.421875" style="0" customWidth="1"/>
    <col min="16" max="16" width="5.421875" style="0" bestFit="1" customWidth="1"/>
    <col min="17" max="17" width="7.140625" style="0" bestFit="1" customWidth="1"/>
    <col min="18" max="18" width="6.28125" style="0" bestFit="1" customWidth="1"/>
    <col min="19" max="19" width="5.7109375" style="0" customWidth="1"/>
    <col min="20" max="20" width="6.28125" style="0" bestFit="1" customWidth="1"/>
    <col min="21" max="21" width="6.7109375" style="0" bestFit="1" customWidth="1"/>
    <col min="22" max="22" width="6.8515625" style="0" bestFit="1" customWidth="1"/>
  </cols>
  <sheetData>
    <row r="1" spans="1:22" ht="26.25" customHeight="1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5.5">
      <c r="A2" s="65" t="s">
        <v>106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31.5">
      <c r="A3" s="38" t="s">
        <v>0</v>
      </c>
      <c r="B3" s="11" t="s">
        <v>110</v>
      </c>
      <c r="C3" s="66" t="s">
        <v>5</v>
      </c>
      <c r="D3" s="67"/>
      <c r="E3" s="67"/>
      <c r="F3" s="68"/>
      <c r="G3" s="81" t="s">
        <v>8</v>
      </c>
      <c r="H3" s="82"/>
      <c r="I3" s="82"/>
      <c r="J3" s="83"/>
      <c r="K3" s="72" t="s">
        <v>7</v>
      </c>
      <c r="L3" s="73"/>
      <c r="M3" s="73"/>
      <c r="N3" s="74"/>
      <c r="O3" s="75" t="s">
        <v>6</v>
      </c>
      <c r="P3" s="76"/>
      <c r="Q3" s="76"/>
      <c r="R3" s="77"/>
      <c r="S3" s="78" t="s">
        <v>9</v>
      </c>
      <c r="T3" s="79"/>
      <c r="U3" s="79"/>
      <c r="V3" s="80"/>
    </row>
    <row r="4" spans="1:22" ht="14.25">
      <c r="A4" s="10"/>
      <c r="B4" s="7"/>
      <c r="C4" s="7" t="s">
        <v>10</v>
      </c>
      <c r="D4" s="8" t="s">
        <v>11</v>
      </c>
      <c r="E4" s="8" t="s">
        <v>12</v>
      </c>
      <c r="F4" s="8" t="s">
        <v>13</v>
      </c>
      <c r="G4" s="18" t="s">
        <v>10</v>
      </c>
      <c r="H4" s="18" t="s">
        <v>11</v>
      </c>
      <c r="I4" s="18" t="s">
        <v>12</v>
      </c>
      <c r="J4" s="18" t="s">
        <v>13</v>
      </c>
      <c r="K4" s="15" t="s">
        <v>10</v>
      </c>
      <c r="L4" s="15" t="s">
        <v>11</v>
      </c>
      <c r="M4" s="15" t="s">
        <v>12</v>
      </c>
      <c r="N4" s="15" t="s">
        <v>13</v>
      </c>
      <c r="O4" s="16" t="s">
        <v>10</v>
      </c>
      <c r="P4" s="16" t="s">
        <v>11</v>
      </c>
      <c r="Q4" s="16" t="s">
        <v>12</v>
      </c>
      <c r="R4" s="16" t="s">
        <v>13</v>
      </c>
      <c r="S4" s="17" t="s">
        <v>10</v>
      </c>
      <c r="T4" s="17" t="s">
        <v>11</v>
      </c>
      <c r="U4" s="17" t="s">
        <v>12</v>
      </c>
      <c r="V4" s="17" t="s">
        <v>13</v>
      </c>
    </row>
    <row r="5" spans="1:22" ht="42.75">
      <c r="A5" s="10" t="s">
        <v>29</v>
      </c>
      <c r="B5" s="7">
        <v>34</v>
      </c>
      <c r="C5" s="7">
        <v>2</v>
      </c>
      <c r="D5" s="45">
        <v>0.0733</v>
      </c>
      <c r="E5" s="45">
        <f>C5/B5</f>
        <v>0.058823529411764705</v>
      </c>
      <c r="F5" s="45">
        <f>E5-D5</f>
        <v>-0.014476470588235299</v>
      </c>
      <c r="G5" s="25">
        <v>0</v>
      </c>
      <c r="H5" s="55">
        <v>0.02</v>
      </c>
      <c r="I5" s="55">
        <f>G5/B5</f>
        <v>0</v>
      </c>
      <c r="J5" s="55">
        <f>I5-H5</f>
        <v>-0.02</v>
      </c>
      <c r="K5" s="27">
        <v>0</v>
      </c>
      <c r="L5" s="51">
        <v>0.02</v>
      </c>
      <c r="M5" s="51">
        <f>K5/B5</f>
        <v>0</v>
      </c>
      <c r="N5" s="51">
        <f>M5-L5</f>
        <v>-0.02</v>
      </c>
      <c r="O5" s="29">
        <v>1</v>
      </c>
      <c r="P5" s="52">
        <v>0.0733</v>
      </c>
      <c r="Q5" s="52">
        <f>O5/B5</f>
        <v>0.029411764705882353</v>
      </c>
      <c r="R5" s="52">
        <f>Q5-P5</f>
        <v>-0.04388823529411765</v>
      </c>
      <c r="S5" s="33">
        <v>10</v>
      </c>
      <c r="T5" s="47">
        <v>0.5133</v>
      </c>
      <c r="U5" s="57">
        <f>S5/B5</f>
        <v>0.29411764705882354</v>
      </c>
      <c r="V5" s="57">
        <f>U5-T5</f>
        <v>-0.21918235294117644</v>
      </c>
    </row>
    <row r="7" spans="1:14" ht="12.75" customHeight="1">
      <c r="A7" s="62" t="s">
        <v>117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2.75" customHeight="1">
      <c r="A8" s="62" t="s">
        <v>116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9:27" ht="12.75" customHeight="1">
      <c r="I9" s="84" t="s">
        <v>111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41"/>
      <c r="X9" s="41"/>
      <c r="Y9" s="41"/>
      <c r="Z9" s="41"/>
      <c r="AA9" s="41"/>
    </row>
  </sheetData>
  <sheetProtection/>
  <mergeCells count="10">
    <mergeCell ref="A1:V1"/>
    <mergeCell ref="A2:V2"/>
    <mergeCell ref="A7:N7"/>
    <mergeCell ref="A8:N8"/>
    <mergeCell ref="I9:V9"/>
    <mergeCell ref="C3:F3"/>
    <mergeCell ref="G3:J3"/>
    <mergeCell ref="K3:N3"/>
    <mergeCell ref="O3:R3"/>
    <mergeCell ref="S3:V3"/>
  </mergeCells>
  <printOptions/>
  <pageMargins left="0.25" right="0.25" top="0.75" bottom="0.75" header="0.3" footer="0.3"/>
  <pageSetup fitToHeight="2" fitToWidth="1" horizontalDpi="600" verticalDpi="6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">
      <pane xSplit="7" ySplit="8" topLeftCell="H30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V1"/>
    </sheetView>
  </sheetViews>
  <sheetFormatPr defaultColWidth="9.140625" defaultRowHeight="12.75"/>
  <cols>
    <col min="1" max="1" width="15.8515625" style="0" customWidth="1"/>
    <col min="3" max="3" width="6.28125" style="0" customWidth="1"/>
    <col min="4" max="4" width="6.28125" style="0" bestFit="1" customWidth="1"/>
    <col min="5" max="5" width="6.7109375" style="0" bestFit="1" customWidth="1"/>
    <col min="6" max="6" width="6.28125" style="0" bestFit="1" customWidth="1"/>
    <col min="7" max="7" width="6.421875" style="0" customWidth="1"/>
    <col min="8" max="8" width="5.421875" style="0" bestFit="1" customWidth="1"/>
    <col min="9" max="9" width="6.7109375" style="0" bestFit="1" customWidth="1"/>
    <col min="10" max="10" width="6.00390625" style="0" bestFit="1" customWidth="1"/>
    <col min="11" max="11" width="6.00390625" style="0" customWidth="1"/>
    <col min="12" max="12" width="6.28125" style="0" bestFit="1" customWidth="1"/>
    <col min="13" max="13" width="7.140625" style="0" bestFit="1" customWidth="1"/>
    <col min="14" max="14" width="6.8515625" style="0" bestFit="1" customWidth="1"/>
    <col min="15" max="15" width="5.28125" style="0" customWidth="1"/>
    <col min="16" max="16" width="6.28125" style="0" bestFit="1" customWidth="1"/>
    <col min="17" max="17" width="6.7109375" style="0" bestFit="1" customWidth="1"/>
    <col min="18" max="18" width="6.8515625" style="0" bestFit="1" customWidth="1"/>
    <col min="19" max="19" width="5.00390625" style="0" customWidth="1"/>
    <col min="20" max="20" width="6.28125" style="0" bestFit="1" customWidth="1"/>
    <col min="21" max="21" width="6.7109375" style="0" bestFit="1" customWidth="1"/>
    <col min="22" max="22" width="6.8515625" style="0" bestFit="1" customWidth="1"/>
  </cols>
  <sheetData>
    <row r="1" spans="1:22" ht="26.25" customHeight="1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5.5">
      <c r="A2" s="65" t="s">
        <v>84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30" customHeight="1">
      <c r="A3" s="38" t="s">
        <v>0</v>
      </c>
      <c r="B3" s="11" t="s">
        <v>110</v>
      </c>
      <c r="C3" s="66" t="s">
        <v>5</v>
      </c>
      <c r="D3" s="67"/>
      <c r="E3" s="67"/>
      <c r="F3" s="68"/>
      <c r="G3" s="81" t="s">
        <v>8</v>
      </c>
      <c r="H3" s="82"/>
      <c r="I3" s="82"/>
      <c r="J3" s="83"/>
      <c r="K3" s="72" t="s">
        <v>7</v>
      </c>
      <c r="L3" s="73"/>
      <c r="M3" s="73"/>
      <c r="N3" s="74"/>
      <c r="O3" s="75" t="s">
        <v>6</v>
      </c>
      <c r="P3" s="76"/>
      <c r="Q3" s="76"/>
      <c r="R3" s="77"/>
      <c r="S3" s="78" t="s">
        <v>9</v>
      </c>
      <c r="T3" s="79"/>
      <c r="U3" s="79"/>
      <c r="V3" s="80"/>
    </row>
    <row r="4" spans="1:22" ht="14.25">
      <c r="A4" s="10"/>
      <c r="B4" s="7"/>
      <c r="C4" s="7" t="s">
        <v>10</v>
      </c>
      <c r="D4" s="8" t="s">
        <v>11</v>
      </c>
      <c r="E4" s="8" t="s">
        <v>12</v>
      </c>
      <c r="F4" s="8" t="s">
        <v>13</v>
      </c>
      <c r="G4" s="18" t="s">
        <v>10</v>
      </c>
      <c r="H4" s="18" t="s">
        <v>11</v>
      </c>
      <c r="I4" s="18" t="s">
        <v>12</v>
      </c>
      <c r="J4" s="18" t="s">
        <v>13</v>
      </c>
      <c r="K4" s="15" t="s">
        <v>10</v>
      </c>
      <c r="L4" s="15" t="s">
        <v>11</v>
      </c>
      <c r="M4" s="15" t="s">
        <v>12</v>
      </c>
      <c r="N4" s="15" t="s">
        <v>13</v>
      </c>
      <c r="O4" s="16" t="s">
        <v>10</v>
      </c>
      <c r="P4" s="16" t="s">
        <v>11</v>
      </c>
      <c r="Q4" s="16" t="s">
        <v>12</v>
      </c>
      <c r="R4" s="16" t="s">
        <v>13</v>
      </c>
      <c r="S4" s="17" t="s">
        <v>10</v>
      </c>
      <c r="T4" s="17" t="s">
        <v>11</v>
      </c>
      <c r="U4" s="17" t="s">
        <v>12</v>
      </c>
      <c r="V4" s="17" t="s">
        <v>13</v>
      </c>
    </row>
    <row r="5" spans="1:22" ht="28.5">
      <c r="A5" s="10" t="s">
        <v>30</v>
      </c>
      <c r="B5" s="7">
        <v>8</v>
      </c>
      <c r="C5" s="7">
        <v>6</v>
      </c>
      <c r="D5" s="45">
        <v>0.0253</v>
      </c>
      <c r="E5" s="45">
        <f>C5/B5</f>
        <v>0.75</v>
      </c>
      <c r="F5" s="45">
        <f>E5-D5</f>
        <v>0.7247</v>
      </c>
      <c r="G5" s="25">
        <v>0</v>
      </c>
      <c r="H5" s="55">
        <v>0.0054</v>
      </c>
      <c r="I5" s="55">
        <f>G5/B5</f>
        <v>0</v>
      </c>
      <c r="J5" s="55">
        <f>I5-H5</f>
        <v>-0.0054</v>
      </c>
      <c r="K5" s="27">
        <v>0</v>
      </c>
      <c r="L5" s="51">
        <v>0.0503</v>
      </c>
      <c r="M5" s="51">
        <f>K5/B5</f>
        <v>0</v>
      </c>
      <c r="N5" s="51">
        <f>M5-L5</f>
        <v>-0.0503</v>
      </c>
      <c r="O5" s="29">
        <v>0</v>
      </c>
      <c r="P5" s="52">
        <v>0.0537</v>
      </c>
      <c r="Q5" s="53">
        <f>O5/B5</f>
        <v>0</v>
      </c>
      <c r="R5" s="53">
        <f>Q5-P5</f>
        <v>-0.0537</v>
      </c>
      <c r="S5" s="33">
        <v>4</v>
      </c>
      <c r="T5" s="47">
        <v>0.4903</v>
      </c>
      <c r="U5" s="47">
        <f>S5/B5</f>
        <v>0.5</v>
      </c>
      <c r="V5" s="47">
        <f>U5-T5</f>
        <v>0.009699999999999986</v>
      </c>
    </row>
    <row r="6" spans="1:22" ht="28.5" customHeight="1">
      <c r="A6" s="10" t="s">
        <v>31</v>
      </c>
      <c r="B6" s="7">
        <v>11</v>
      </c>
      <c r="C6" s="7">
        <v>2</v>
      </c>
      <c r="D6" s="45">
        <v>0.0462</v>
      </c>
      <c r="E6" s="45">
        <f aca="true" t="shared" si="0" ref="E6:E30">C6/B6</f>
        <v>0.18181818181818182</v>
      </c>
      <c r="F6" s="45">
        <f aca="true" t="shared" si="1" ref="F6:F30">E6-D6</f>
        <v>0.13561818181818183</v>
      </c>
      <c r="G6" s="25">
        <v>0</v>
      </c>
      <c r="H6" s="55">
        <v>0.0123</v>
      </c>
      <c r="I6" s="55">
        <f aca="true" t="shared" si="2" ref="I6:I30">G6/B6</f>
        <v>0</v>
      </c>
      <c r="J6" s="55">
        <f aca="true" t="shared" si="3" ref="J6:J30">I6-H6</f>
        <v>-0.0123</v>
      </c>
      <c r="K6" s="27">
        <v>0</v>
      </c>
      <c r="L6" s="51">
        <v>0.0561</v>
      </c>
      <c r="M6" s="51">
        <f aca="true" t="shared" si="4" ref="M6:M30">K6/B6</f>
        <v>0</v>
      </c>
      <c r="N6" s="51">
        <f aca="true" t="shared" si="5" ref="N6:N30">M6-L6</f>
        <v>-0.0561</v>
      </c>
      <c r="O6" s="29">
        <v>0</v>
      </c>
      <c r="P6" s="52">
        <v>0.0475</v>
      </c>
      <c r="Q6" s="53">
        <f aca="true" t="shared" si="6" ref="Q6:Q30">O6/B6</f>
        <v>0</v>
      </c>
      <c r="R6" s="53">
        <f aca="true" t="shared" si="7" ref="R6:R30">Q6-P6</f>
        <v>-0.0475</v>
      </c>
      <c r="S6" s="33">
        <v>5</v>
      </c>
      <c r="T6" s="47">
        <v>0.5883</v>
      </c>
      <c r="U6" s="47">
        <f aca="true" t="shared" si="8" ref="U6:U30">S6/B6</f>
        <v>0.45454545454545453</v>
      </c>
      <c r="V6" s="47">
        <f aca="true" t="shared" si="9" ref="V6:V30">U6-T6</f>
        <v>-0.13375454545454551</v>
      </c>
    </row>
    <row r="7" spans="1:22" ht="28.5">
      <c r="A7" s="10" t="s">
        <v>74</v>
      </c>
      <c r="B7" s="7">
        <v>23</v>
      </c>
      <c r="C7" s="7">
        <v>0</v>
      </c>
      <c r="D7" s="45">
        <v>0.043</v>
      </c>
      <c r="E7" s="45">
        <f t="shared" si="0"/>
        <v>0</v>
      </c>
      <c r="F7" s="45">
        <f t="shared" si="1"/>
        <v>-0.043</v>
      </c>
      <c r="G7" s="25">
        <v>0</v>
      </c>
      <c r="H7" s="55">
        <v>0.003</v>
      </c>
      <c r="I7" s="55">
        <f t="shared" si="2"/>
        <v>0</v>
      </c>
      <c r="J7" s="55">
        <f t="shared" si="3"/>
        <v>-0.003</v>
      </c>
      <c r="K7" s="27">
        <v>0</v>
      </c>
      <c r="L7" s="51">
        <v>0.0431</v>
      </c>
      <c r="M7" s="51">
        <f t="shared" si="4"/>
        <v>0</v>
      </c>
      <c r="N7" s="51">
        <f t="shared" si="5"/>
        <v>-0.0431</v>
      </c>
      <c r="O7" s="29">
        <v>4</v>
      </c>
      <c r="P7" s="52">
        <v>0.1351</v>
      </c>
      <c r="Q7" s="53">
        <f t="shared" si="6"/>
        <v>0.17391304347826086</v>
      </c>
      <c r="R7" s="53">
        <f t="shared" si="7"/>
        <v>0.03881304347826087</v>
      </c>
      <c r="S7" s="33">
        <v>6</v>
      </c>
      <c r="T7" s="47">
        <v>0.469</v>
      </c>
      <c r="U7" s="47">
        <f t="shared" si="8"/>
        <v>0.2608695652173913</v>
      </c>
      <c r="V7" s="47">
        <f t="shared" si="9"/>
        <v>-0.20813043478260868</v>
      </c>
    </row>
    <row r="8" spans="1:22" ht="28.5">
      <c r="A8" s="10" t="s">
        <v>90</v>
      </c>
      <c r="B8" s="7">
        <v>1</v>
      </c>
      <c r="C8" s="7">
        <v>0</v>
      </c>
      <c r="D8" s="45">
        <v>0.0977</v>
      </c>
      <c r="E8" s="45">
        <f t="shared" si="0"/>
        <v>0</v>
      </c>
      <c r="F8" s="45">
        <f t="shared" si="1"/>
        <v>-0.0977</v>
      </c>
      <c r="G8" s="25">
        <v>0</v>
      </c>
      <c r="H8" s="55">
        <v>0.009</v>
      </c>
      <c r="I8" s="55">
        <f t="shared" si="2"/>
        <v>0</v>
      </c>
      <c r="J8" s="55">
        <f t="shared" si="3"/>
        <v>-0.009</v>
      </c>
      <c r="K8" s="27">
        <v>0</v>
      </c>
      <c r="L8" s="51">
        <v>0.0466</v>
      </c>
      <c r="M8" s="51">
        <f t="shared" si="4"/>
        <v>0</v>
      </c>
      <c r="N8" s="51">
        <f t="shared" si="5"/>
        <v>-0.0466</v>
      </c>
      <c r="O8" s="29">
        <v>0</v>
      </c>
      <c r="P8" s="52">
        <v>0.0699</v>
      </c>
      <c r="Q8" s="53">
        <f t="shared" si="6"/>
        <v>0</v>
      </c>
      <c r="R8" s="53">
        <f t="shared" si="7"/>
        <v>-0.0699</v>
      </c>
      <c r="S8" s="33">
        <v>0</v>
      </c>
      <c r="T8" s="47">
        <v>0.6223</v>
      </c>
      <c r="U8" s="47">
        <f t="shared" si="8"/>
        <v>0</v>
      </c>
      <c r="V8" s="47">
        <f t="shared" si="9"/>
        <v>-0.6223</v>
      </c>
    </row>
    <row r="9" spans="1:22" ht="42.75">
      <c r="A9" s="10" t="s">
        <v>81</v>
      </c>
      <c r="B9" s="7">
        <v>3</v>
      </c>
      <c r="C9" s="7">
        <v>0</v>
      </c>
      <c r="D9" s="45">
        <v>0.0253</v>
      </c>
      <c r="E9" s="45">
        <f t="shared" si="0"/>
        <v>0</v>
      </c>
      <c r="F9" s="45">
        <f t="shared" si="1"/>
        <v>-0.0253</v>
      </c>
      <c r="G9" s="25">
        <v>0</v>
      </c>
      <c r="H9" s="55">
        <v>0.0054</v>
      </c>
      <c r="I9" s="55">
        <f t="shared" si="2"/>
        <v>0</v>
      </c>
      <c r="J9" s="55">
        <f t="shared" si="3"/>
        <v>-0.0054</v>
      </c>
      <c r="K9" s="27">
        <v>3</v>
      </c>
      <c r="L9" s="51">
        <v>0.0503</v>
      </c>
      <c r="M9" s="51">
        <f t="shared" si="4"/>
        <v>1</v>
      </c>
      <c r="N9" s="51">
        <f t="shared" si="5"/>
        <v>0.9497</v>
      </c>
      <c r="O9" s="29">
        <v>0</v>
      </c>
      <c r="P9" s="52">
        <v>0.0537</v>
      </c>
      <c r="Q9" s="53">
        <f t="shared" si="6"/>
        <v>0</v>
      </c>
      <c r="R9" s="53">
        <f t="shared" si="7"/>
        <v>-0.0537</v>
      </c>
      <c r="S9" s="33">
        <v>1</v>
      </c>
      <c r="T9" s="47">
        <v>0.4903</v>
      </c>
      <c r="U9" s="47">
        <f t="shared" si="8"/>
        <v>0.3333333333333333</v>
      </c>
      <c r="V9" s="47">
        <f t="shared" si="9"/>
        <v>-0.1569666666666667</v>
      </c>
    </row>
    <row r="10" spans="1:22" ht="34.5" customHeight="1">
      <c r="A10" s="10" t="s">
        <v>75</v>
      </c>
      <c r="B10" s="7">
        <v>27</v>
      </c>
      <c r="C10" s="7">
        <v>0</v>
      </c>
      <c r="D10" s="45">
        <v>0.0333</v>
      </c>
      <c r="E10" s="45">
        <f t="shared" si="0"/>
        <v>0</v>
      </c>
      <c r="F10" s="45">
        <f t="shared" si="1"/>
        <v>-0.0333</v>
      </c>
      <c r="G10" s="25">
        <v>0</v>
      </c>
      <c r="H10" s="55">
        <v>0.004</v>
      </c>
      <c r="I10" s="55">
        <f t="shared" si="2"/>
        <v>0</v>
      </c>
      <c r="J10" s="55">
        <f t="shared" si="3"/>
        <v>-0.004</v>
      </c>
      <c r="K10" s="27">
        <v>1</v>
      </c>
      <c r="L10" s="51">
        <v>0.0358</v>
      </c>
      <c r="M10" s="51">
        <f t="shared" si="4"/>
        <v>0.037037037037037035</v>
      </c>
      <c r="N10" s="51">
        <f t="shared" si="5"/>
        <v>0.0012370370370370365</v>
      </c>
      <c r="O10" s="29">
        <v>4</v>
      </c>
      <c r="P10" s="52">
        <v>0.1134</v>
      </c>
      <c r="Q10" s="53">
        <f t="shared" si="6"/>
        <v>0.14814814814814814</v>
      </c>
      <c r="R10" s="53">
        <f t="shared" si="7"/>
        <v>0.03474814814814814</v>
      </c>
      <c r="S10" s="33">
        <v>5</v>
      </c>
      <c r="T10" s="47">
        <v>0.3288</v>
      </c>
      <c r="U10" s="47">
        <f t="shared" si="8"/>
        <v>0.18518518518518517</v>
      </c>
      <c r="V10" s="47">
        <f t="shared" si="9"/>
        <v>-0.1436148148148148</v>
      </c>
    </row>
    <row r="11" spans="1:22" ht="28.5">
      <c r="A11" s="10" t="s">
        <v>32</v>
      </c>
      <c r="B11" s="7">
        <v>6</v>
      </c>
      <c r="C11" s="7">
        <v>0</v>
      </c>
      <c r="D11" s="45">
        <v>0.0441</v>
      </c>
      <c r="E11" s="45">
        <f t="shared" si="0"/>
        <v>0</v>
      </c>
      <c r="F11" s="45">
        <f t="shared" si="1"/>
        <v>-0.0441</v>
      </c>
      <c r="G11" s="25">
        <v>0</v>
      </c>
      <c r="H11" s="55">
        <v>0.0046</v>
      </c>
      <c r="I11" s="55">
        <f t="shared" si="2"/>
        <v>0</v>
      </c>
      <c r="J11" s="55">
        <f t="shared" si="3"/>
        <v>-0.0046</v>
      </c>
      <c r="K11" s="27">
        <v>0</v>
      </c>
      <c r="L11" s="51">
        <v>0.1044</v>
      </c>
      <c r="M11" s="51">
        <f t="shared" si="4"/>
        <v>0</v>
      </c>
      <c r="N11" s="51">
        <f t="shared" si="5"/>
        <v>-0.1044</v>
      </c>
      <c r="O11" s="29">
        <v>0</v>
      </c>
      <c r="P11" s="52">
        <v>0.0626</v>
      </c>
      <c r="Q11" s="53">
        <f t="shared" si="6"/>
        <v>0</v>
      </c>
      <c r="R11" s="53">
        <f t="shared" si="7"/>
        <v>-0.0626</v>
      </c>
      <c r="S11" s="33">
        <v>3</v>
      </c>
      <c r="T11" s="47">
        <v>0.5035</v>
      </c>
      <c r="U11" s="47">
        <f t="shared" si="8"/>
        <v>0.5</v>
      </c>
      <c r="V11" s="47">
        <f t="shared" si="9"/>
        <v>-0.0034999999999999476</v>
      </c>
    </row>
    <row r="12" spans="1:22" ht="28.5">
      <c r="A12" s="10" t="s">
        <v>91</v>
      </c>
      <c r="B12" s="7">
        <v>7</v>
      </c>
      <c r="C12" s="7">
        <v>1</v>
      </c>
      <c r="D12" s="45">
        <v>0.1113</v>
      </c>
      <c r="E12" s="45">
        <f t="shared" si="0"/>
        <v>0.14285714285714285</v>
      </c>
      <c r="F12" s="45">
        <f t="shared" si="1"/>
        <v>0.03155714285714285</v>
      </c>
      <c r="G12" s="25">
        <v>0</v>
      </c>
      <c r="H12" s="55">
        <v>0.0021</v>
      </c>
      <c r="I12" s="55">
        <f t="shared" si="2"/>
        <v>0</v>
      </c>
      <c r="J12" s="55">
        <f t="shared" si="3"/>
        <v>-0.0021</v>
      </c>
      <c r="K12" s="27">
        <v>0</v>
      </c>
      <c r="L12" s="51">
        <v>0.042</v>
      </c>
      <c r="M12" s="51">
        <f t="shared" si="4"/>
        <v>0</v>
      </c>
      <c r="N12" s="51">
        <f t="shared" si="5"/>
        <v>-0.042</v>
      </c>
      <c r="O12" s="29">
        <v>1</v>
      </c>
      <c r="P12" s="52">
        <v>0.0336</v>
      </c>
      <c r="Q12" s="53">
        <f t="shared" si="6"/>
        <v>0.14285714285714285</v>
      </c>
      <c r="R12" s="53">
        <f t="shared" si="7"/>
        <v>0.10925714285714286</v>
      </c>
      <c r="S12" s="33">
        <v>3</v>
      </c>
      <c r="T12" s="47">
        <v>0.6408</v>
      </c>
      <c r="U12" s="47">
        <f t="shared" si="8"/>
        <v>0.42857142857142855</v>
      </c>
      <c r="V12" s="47">
        <f t="shared" si="9"/>
        <v>-0.2122285714285715</v>
      </c>
    </row>
    <row r="13" spans="1:22" ht="28.5">
      <c r="A13" s="10" t="s">
        <v>76</v>
      </c>
      <c r="B13" s="7">
        <v>19</v>
      </c>
      <c r="C13" s="7">
        <v>0</v>
      </c>
      <c r="D13" s="45">
        <v>0.0313</v>
      </c>
      <c r="E13" s="45">
        <f t="shared" si="0"/>
        <v>0</v>
      </c>
      <c r="F13" s="45">
        <f t="shared" si="1"/>
        <v>-0.0313</v>
      </c>
      <c r="G13" s="25">
        <v>0</v>
      </c>
      <c r="H13" s="55">
        <v>0.0035</v>
      </c>
      <c r="I13" s="55">
        <f t="shared" si="2"/>
        <v>0</v>
      </c>
      <c r="J13" s="55">
        <f t="shared" si="3"/>
        <v>-0.0035</v>
      </c>
      <c r="K13" s="27">
        <v>0</v>
      </c>
      <c r="L13" s="51">
        <v>0.2605</v>
      </c>
      <c r="M13" s="51">
        <f t="shared" si="4"/>
        <v>0</v>
      </c>
      <c r="N13" s="51">
        <f t="shared" si="5"/>
        <v>-0.2605</v>
      </c>
      <c r="O13" s="29">
        <v>10</v>
      </c>
      <c r="P13" s="52">
        <v>0.183</v>
      </c>
      <c r="Q13" s="53">
        <f t="shared" si="6"/>
        <v>0.5263157894736842</v>
      </c>
      <c r="R13" s="53">
        <f t="shared" si="7"/>
        <v>0.3433157894736842</v>
      </c>
      <c r="S13" s="33">
        <v>1</v>
      </c>
      <c r="T13" s="47">
        <v>0.2157</v>
      </c>
      <c r="U13" s="47">
        <f t="shared" si="8"/>
        <v>0.05263157894736842</v>
      </c>
      <c r="V13" s="47">
        <f t="shared" si="9"/>
        <v>-0.16306842105263158</v>
      </c>
    </row>
    <row r="14" spans="1:22" ht="28.5">
      <c r="A14" s="10" t="s">
        <v>33</v>
      </c>
      <c r="B14" s="7">
        <v>6</v>
      </c>
      <c r="C14" s="7">
        <v>1</v>
      </c>
      <c r="D14" s="45">
        <v>0.0806</v>
      </c>
      <c r="E14" s="45">
        <f t="shared" si="0"/>
        <v>0.16666666666666666</v>
      </c>
      <c r="F14" s="45">
        <f t="shared" si="1"/>
        <v>0.08606666666666665</v>
      </c>
      <c r="G14" s="25">
        <v>0</v>
      </c>
      <c r="H14" s="55">
        <v>0.0049</v>
      </c>
      <c r="I14" s="55">
        <f t="shared" si="2"/>
        <v>0</v>
      </c>
      <c r="J14" s="55">
        <f t="shared" si="3"/>
        <v>-0.0049</v>
      </c>
      <c r="K14" s="27">
        <v>0</v>
      </c>
      <c r="L14" s="51">
        <v>0.0329</v>
      </c>
      <c r="M14" s="51">
        <f t="shared" si="4"/>
        <v>0</v>
      </c>
      <c r="N14" s="51">
        <f t="shared" si="5"/>
        <v>-0.0329</v>
      </c>
      <c r="O14" s="29">
        <v>0</v>
      </c>
      <c r="P14" s="52">
        <v>0.0263</v>
      </c>
      <c r="Q14" s="53">
        <f t="shared" si="6"/>
        <v>0</v>
      </c>
      <c r="R14" s="53">
        <f t="shared" si="7"/>
        <v>-0.0263</v>
      </c>
      <c r="S14" s="33">
        <v>1</v>
      </c>
      <c r="T14" s="47">
        <v>0.5</v>
      </c>
      <c r="U14" s="47">
        <f t="shared" si="8"/>
        <v>0.16666666666666666</v>
      </c>
      <c r="V14" s="47">
        <f t="shared" si="9"/>
        <v>-0.33333333333333337</v>
      </c>
    </row>
    <row r="15" spans="1:22" ht="31.5" customHeight="1">
      <c r="A15" s="10" t="s">
        <v>34</v>
      </c>
      <c r="B15" s="7">
        <v>10</v>
      </c>
      <c r="C15" s="7">
        <v>0</v>
      </c>
      <c r="D15" s="45">
        <v>0.0362</v>
      </c>
      <c r="E15" s="45">
        <f t="shared" si="0"/>
        <v>0</v>
      </c>
      <c r="F15" s="45">
        <f t="shared" si="1"/>
        <v>-0.0362</v>
      </c>
      <c r="G15" s="25">
        <v>0</v>
      </c>
      <c r="H15" s="55">
        <v>0.002</v>
      </c>
      <c r="I15" s="55">
        <f t="shared" si="2"/>
        <v>0</v>
      </c>
      <c r="J15" s="55">
        <f t="shared" si="3"/>
        <v>-0.002</v>
      </c>
      <c r="K15" s="27">
        <v>0</v>
      </c>
      <c r="L15" s="51">
        <v>0.0441</v>
      </c>
      <c r="M15" s="51">
        <f t="shared" si="4"/>
        <v>0</v>
      </c>
      <c r="N15" s="51">
        <f t="shared" si="5"/>
        <v>-0.0441</v>
      </c>
      <c r="O15" s="29">
        <v>3</v>
      </c>
      <c r="P15" s="52">
        <v>0.1312</v>
      </c>
      <c r="Q15" s="53">
        <f t="shared" si="6"/>
        <v>0.3</v>
      </c>
      <c r="R15" s="53">
        <f t="shared" si="7"/>
        <v>0.16879999999999998</v>
      </c>
      <c r="S15" s="33">
        <v>0</v>
      </c>
      <c r="T15" s="47">
        <v>0.3113</v>
      </c>
      <c r="U15" s="47">
        <f t="shared" si="8"/>
        <v>0</v>
      </c>
      <c r="V15" s="47">
        <f t="shared" si="9"/>
        <v>-0.3113</v>
      </c>
    </row>
    <row r="16" spans="1:22" ht="33" customHeight="1">
      <c r="A16" s="10" t="s">
        <v>35</v>
      </c>
      <c r="B16" s="7">
        <v>37</v>
      </c>
      <c r="C16" s="7">
        <v>2</v>
      </c>
      <c r="D16" s="45">
        <v>0.041</v>
      </c>
      <c r="E16" s="45">
        <f t="shared" si="0"/>
        <v>0.05405405405405406</v>
      </c>
      <c r="F16" s="45">
        <f t="shared" si="1"/>
        <v>0.013054054054054055</v>
      </c>
      <c r="G16" s="25">
        <v>0</v>
      </c>
      <c r="H16" s="55">
        <v>0.005</v>
      </c>
      <c r="I16" s="55">
        <f t="shared" si="2"/>
        <v>0</v>
      </c>
      <c r="J16" s="55">
        <f t="shared" si="3"/>
        <v>-0.005</v>
      </c>
      <c r="K16" s="27">
        <v>1</v>
      </c>
      <c r="L16" s="51">
        <v>0.0383</v>
      </c>
      <c r="M16" s="51">
        <f t="shared" si="4"/>
        <v>0.02702702702702703</v>
      </c>
      <c r="N16" s="51">
        <f t="shared" si="5"/>
        <v>-0.011272972972972972</v>
      </c>
      <c r="O16" s="29">
        <v>1</v>
      </c>
      <c r="P16" s="52">
        <v>0.0433</v>
      </c>
      <c r="Q16" s="53">
        <f t="shared" si="6"/>
        <v>0.02702702702702703</v>
      </c>
      <c r="R16" s="53">
        <f t="shared" si="7"/>
        <v>-0.01627297297297297</v>
      </c>
      <c r="S16" s="33">
        <v>19</v>
      </c>
      <c r="T16" s="47">
        <v>0.59</v>
      </c>
      <c r="U16" s="47">
        <f t="shared" si="8"/>
        <v>0.5135135135135135</v>
      </c>
      <c r="V16" s="47">
        <f t="shared" si="9"/>
        <v>-0.07648648648648648</v>
      </c>
    </row>
    <row r="17" spans="1:22" ht="28.5">
      <c r="A17" s="10" t="s">
        <v>82</v>
      </c>
      <c r="B17" s="7">
        <v>6</v>
      </c>
      <c r="C17" s="7">
        <v>0</v>
      </c>
      <c r="D17" s="45">
        <v>0.0225</v>
      </c>
      <c r="E17" s="45">
        <f t="shared" si="0"/>
        <v>0</v>
      </c>
      <c r="F17" s="45">
        <f t="shared" si="1"/>
        <v>-0.0225</v>
      </c>
      <c r="G17" s="25">
        <v>0</v>
      </c>
      <c r="H17" s="55">
        <v>0.0054</v>
      </c>
      <c r="I17" s="55">
        <f t="shared" si="2"/>
        <v>0</v>
      </c>
      <c r="J17" s="55">
        <f t="shared" si="3"/>
        <v>-0.0054</v>
      </c>
      <c r="K17" s="27">
        <v>0</v>
      </c>
      <c r="L17" s="51">
        <v>0.0287</v>
      </c>
      <c r="M17" s="51">
        <f t="shared" si="4"/>
        <v>0</v>
      </c>
      <c r="N17" s="51">
        <f t="shared" si="5"/>
        <v>-0.0287</v>
      </c>
      <c r="O17" s="29">
        <v>2</v>
      </c>
      <c r="P17" s="52">
        <v>0.0372</v>
      </c>
      <c r="Q17" s="53">
        <f t="shared" si="6"/>
        <v>0.3333333333333333</v>
      </c>
      <c r="R17" s="53">
        <f t="shared" si="7"/>
        <v>0.2961333333333333</v>
      </c>
      <c r="S17" s="33">
        <v>2</v>
      </c>
      <c r="T17" s="47">
        <v>0.377</v>
      </c>
      <c r="U17" s="47">
        <f t="shared" si="8"/>
        <v>0.3333333333333333</v>
      </c>
      <c r="V17" s="47">
        <f t="shared" si="9"/>
        <v>-0.04366666666666669</v>
      </c>
    </row>
    <row r="18" spans="1:22" ht="27.75" customHeight="1">
      <c r="A18" s="10" t="s">
        <v>77</v>
      </c>
      <c r="B18" s="7">
        <v>4</v>
      </c>
      <c r="C18" s="7">
        <v>0</v>
      </c>
      <c r="D18" s="45">
        <v>0.0097</v>
      </c>
      <c r="E18" s="45">
        <f t="shared" si="0"/>
        <v>0</v>
      </c>
      <c r="F18" s="45">
        <f t="shared" si="1"/>
        <v>-0.0097</v>
      </c>
      <c r="G18" s="25">
        <v>0</v>
      </c>
      <c r="H18" s="55">
        <v>0.0134</v>
      </c>
      <c r="I18" s="55">
        <f t="shared" si="2"/>
        <v>0</v>
      </c>
      <c r="J18" s="55">
        <f t="shared" si="3"/>
        <v>-0.0134</v>
      </c>
      <c r="K18" s="27">
        <v>0</v>
      </c>
      <c r="L18" s="51">
        <v>0.0134</v>
      </c>
      <c r="M18" s="51">
        <f t="shared" si="4"/>
        <v>0</v>
      </c>
      <c r="N18" s="51">
        <f t="shared" si="5"/>
        <v>-0.0134</v>
      </c>
      <c r="O18" s="29">
        <v>1</v>
      </c>
      <c r="P18" s="52">
        <v>0.0421</v>
      </c>
      <c r="Q18" s="53">
        <f t="shared" si="6"/>
        <v>0.25</v>
      </c>
      <c r="R18" s="53">
        <f t="shared" si="7"/>
        <v>0.2079</v>
      </c>
      <c r="S18" s="33">
        <v>0</v>
      </c>
      <c r="T18" s="47">
        <v>0.297</v>
      </c>
      <c r="U18" s="47">
        <f t="shared" si="8"/>
        <v>0</v>
      </c>
      <c r="V18" s="47">
        <f t="shared" si="9"/>
        <v>-0.297</v>
      </c>
    </row>
    <row r="19" spans="1:22" ht="28.5">
      <c r="A19" s="10" t="s">
        <v>36</v>
      </c>
      <c r="B19" s="7">
        <v>5</v>
      </c>
      <c r="C19" s="7">
        <v>1</v>
      </c>
      <c r="D19" s="45">
        <v>0.0121</v>
      </c>
      <c r="E19" s="45">
        <f t="shared" si="0"/>
        <v>0.2</v>
      </c>
      <c r="F19" s="45">
        <f t="shared" si="1"/>
        <v>0.1879</v>
      </c>
      <c r="G19" s="25">
        <v>0</v>
      </c>
      <c r="H19" s="55">
        <v>0.013</v>
      </c>
      <c r="I19" s="55">
        <f t="shared" si="2"/>
        <v>0</v>
      </c>
      <c r="J19" s="55">
        <f t="shared" si="3"/>
        <v>-0.013</v>
      </c>
      <c r="K19" s="27">
        <v>0</v>
      </c>
      <c r="L19" s="51">
        <v>0.0108</v>
      </c>
      <c r="M19" s="51">
        <f t="shared" si="4"/>
        <v>0</v>
      </c>
      <c r="N19" s="51">
        <f t="shared" si="5"/>
        <v>-0.0108</v>
      </c>
      <c r="O19" s="29">
        <v>0</v>
      </c>
      <c r="P19" s="52">
        <v>0.0215</v>
      </c>
      <c r="Q19" s="53">
        <f t="shared" si="6"/>
        <v>0</v>
      </c>
      <c r="R19" s="53">
        <f t="shared" si="7"/>
        <v>-0.0215</v>
      </c>
      <c r="S19" s="33">
        <v>2</v>
      </c>
      <c r="T19" s="47">
        <v>0.5726</v>
      </c>
      <c r="U19" s="47">
        <f t="shared" si="8"/>
        <v>0.4</v>
      </c>
      <c r="V19" s="47">
        <f t="shared" si="9"/>
        <v>-0.17259999999999998</v>
      </c>
    </row>
    <row r="20" spans="1:22" ht="35.25" customHeight="1">
      <c r="A20" s="10" t="s">
        <v>37</v>
      </c>
      <c r="B20" s="7">
        <v>23</v>
      </c>
      <c r="C20" s="7">
        <v>2</v>
      </c>
      <c r="D20" s="45">
        <v>0.0455</v>
      </c>
      <c r="E20" s="45">
        <f t="shared" si="0"/>
        <v>0.08695652173913043</v>
      </c>
      <c r="F20" s="45">
        <f t="shared" si="1"/>
        <v>0.041456521739130434</v>
      </c>
      <c r="G20" s="25">
        <v>0</v>
      </c>
      <c r="H20" s="55">
        <v>0.0055</v>
      </c>
      <c r="I20" s="55">
        <f t="shared" si="2"/>
        <v>0</v>
      </c>
      <c r="J20" s="55">
        <f t="shared" si="3"/>
        <v>-0.0055</v>
      </c>
      <c r="K20" s="27">
        <v>0</v>
      </c>
      <c r="L20" s="51">
        <v>0.0397</v>
      </c>
      <c r="M20" s="51">
        <f t="shared" si="4"/>
        <v>0</v>
      </c>
      <c r="N20" s="51">
        <f t="shared" si="5"/>
        <v>-0.0397</v>
      </c>
      <c r="O20" s="29">
        <v>0</v>
      </c>
      <c r="P20" s="52">
        <v>0.0354</v>
      </c>
      <c r="Q20" s="53">
        <f t="shared" si="6"/>
        <v>0</v>
      </c>
      <c r="R20" s="53">
        <f t="shared" si="7"/>
        <v>-0.0354</v>
      </c>
      <c r="S20" s="33">
        <v>7</v>
      </c>
      <c r="T20" s="47">
        <v>0.3982</v>
      </c>
      <c r="U20" s="47">
        <f t="shared" si="8"/>
        <v>0.30434782608695654</v>
      </c>
      <c r="V20" s="47">
        <f t="shared" si="9"/>
        <v>-0.09385217391304346</v>
      </c>
    </row>
    <row r="21" spans="1:22" ht="28.5">
      <c r="A21" s="39" t="s">
        <v>113</v>
      </c>
      <c r="B21" s="7">
        <v>1</v>
      </c>
      <c r="C21" s="7">
        <v>0</v>
      </c>
      <c r="D21" s="45">
        <v>0.0253</v>
      </c>
      <c r="E21" s="45">
        <f t="shared" si="0"/>
        <v>0</v>
      </c>
      <c r="F21" s="45">
        <f t="shared" si="1"/>
        <v>-0.0253</v>
      </c>
      <c r="G21" s="25">
        <v>0</v>
      </c>
      <c r="H21" s="55">
        <v>0.0054</v>
      </c>
      <c r="I21" s="55">
        <f t="shared" si="2"/>
        <v>0</v>
      </c>
      <c r="J21" s="55">
        <f t="shared" si="3"/>
        <v>-0.0054</v>
      </c>
      <c r="K21" s="27">
        <v>0</v>
      </c>
      <c r="L21" s="51">
        <v>0.0503</v>
      </c>
      <c r="M21" s="51">
        <f t="shared" si="4"/>
        <v>0</v>
      </c>
      <c r="N21" s="51">
        <f t="shared" si="5"/>
        <v>-0.0503</v>
      </c>
      <c r="O21" s="29">
        <v>0</v>
      </c>
      <c r="P21" s="52">
        <v>0.0532</v>
      </c>
      <c r="Q21" s="53">
        <f t="shared" si="6"/>
        <v>0</v>
      </c>
      <c r="R21" s="53">
        <f t="shared" si="7"/>
        <v>-0.0532</v>
      </c>
      <c r="S21" s="33">
        <v>0</v>
      </c>
      <c r="T21" s="47">
        <v>0.4903</v>
      </c>
      <c r="U21" s="47">
        <f t="shared" si="8"/>
        <v>0</v>
      </c>
      <c r="V21" s="47">
        <f t="shared" si="9"/>
        <v>-0.4903</v>
      </c>
    </row>
    <row r="22" spans="1:22" ht="38.25" customHeight="1">
      <c r="A22" s="10" t="s">
        <v>78</v>
      </c>
      <c r="B22" s="7">
        <v>36</v>
      </c>
      <c r="C22" s="7">
        <v>1</v>
      </c>
      <c r="D22" s="45">
        <v>0.0266</v>
      </c>
      <c r="E22" s="45">
        <f t="shared" si="0"/>
        <v>0.027777777777777776</v>
      </c>
      <c r="F22" s="45">
        <f t="shared" si="1"/>
        <v>0.0011777777777777776</v>
      </c>
      <c r="G22" s="25">
        <v>0</v>
      </c>
      <c r="H22" s="55">
        <v>0.0025</v>
      </c>
      <c r="I22" s="55">
        <f t="shared" si="2"/>
        <v>0</v>
      </c>
      <c r="J22" s="55">
        <f t="shared" si="3"/>
        <v>-0.0025</v>
      </c>
      <c r="K22" s="27">
        <v>1</v>
      </c>
      <c r="L22" s="51">
        <v>0.0348</v>
      </c>
      <c r="M22" s="51">
        <f t="shared" si="4"/>
        <v>0.027777777777777776</v>
      </c>
      <c r="N22" s="51">
        <f t="shared" si="5"/>
        <v>-0.007022222222222221</v>
      </c>
      <c r="O22" s="29">
        <v>12</v>
      </c>
      <c r="P22" s="52">
        <v>0.1093</v>
      </c>
      <c r="Q22" s="53">
        <f t="shared" si="6"/>
        <v>0.3333333333333333</v>
      </c>
      <c r="R22" s="53">
        <f t="shared" si="7"/>
        <v>0.2240333333333333</v>
      </c>
      <c r="S22" s="33">
        <v>2</v>
      </c>
      <c r="T22" s="47">
        <v>0.2923</v>
      </c>
      <c r="U22" s="47">
        <f t="shared" si="8"/>
        <v>0.05555555555555555</v>
      </c>
      <c r="V22" s="47">
        <f t="shared" si="9"/>
        <v>-0.23674444444444445</v>
      </c>
    </row>
    <row r="23" spans="1:22" ht="28.5">
      <c r="A23" s="10" t="s">
        <v>38</v>
      </c>
      <c r="B23" s="7">
        <v>4</v>
      </c>
      <c r="C23" s="7">
        <v>0</v>
      </c>
      <c r="D23" s="45">
        <v>0.0386</v>
      </c>
      <c r="E23" s="45">
        <f t="shared" si="0"/>
        <v>0</v>
      </c>
      <c r="F23" s="45">
        <f t="shared" si="1"/>
        <v>-0.0386</v>
      </c>
      <c r="G23" s="25">
        <v>0</v>
      </c>
      <c r="H23" s="55">
        <v>0.0082</v>
      </c>
      <c r="I23" s="55">
        <f t="shared" si="2"/>
        <v>0</v>
      </c>
      <c r="J23" s="55">
        <f t="shared" si="3"/>
        <v>-0.0082</v>
      </c>
      <c r="K23" s="27">
        <v>0</v>
      </c>
      <c r="L23" s="51">
        <v>0.0767</v>
      </c>
      <c r="M23" s="51">
        <f t="shared" si="4"/>
        <v>0</v>
      </c>
      <c r="N23" s="51">
        <f t="shared" si="5"/>
        <v>-0.0767</v>
      </c>
      <c r="O23" s="29">
        <v>1</v>
      </c>
      <c r="P23" s="52">
        <v>0.0818</v>
      </c>
      <c r="Q23" s="53">
        <f t="shared" si="6"/>
        <v>0.25</v>
      </c>
      <c r="R23" s="53">
        <f t="shared" si="7"/>
        <v>0.16820000000000002</v>
      </c>
      <c r="S23" s="33">
        <v>1</v>
      </c>
      <c r="T23" s="47">
        <v>0.2467</v>
      </c>
      <c r="U23" s="47">
        <f t="shared" si="8"/>
        <v>0.25</v>
      </c>
      <c r="V23" s="47">
        <f t="shared" si="9"/>
        <v>0.0032999999999999974</v>
      </c>
    </row>
    <row r="24" spans="1:22" ht="28.5">
      <c r="A24" s="39" t="s">
        <v>114</v>
      </c>
      <c r="B24" s="7">
        <v>6</v>
      </c>
      <c r="C24" s="7">
        <v>0</v>
      </c>
      <c r="D24" s="45">
        <v>0.0662</v>
      </c>
      <c r="E24" s="45">
        <f t="shared" si="0"/>
        <v>0</v>
      </c>
      <c r="F24" s="45">
        <f t="shared" si="1"/>
        <v>-0.0662</v>
      </c>
      <c r="G24" s="25">
        <v>0</v>
      </c>
      <c r="H24" s="55">
        <v>0.0033</v>
      </c>
      <c r="I24" s="55">
        <f t="shared" si="2"/>
        <v>0</v>
      </c>
      <c r="J24" s="55">
        <f t="shared" si="3"/>
        <v>-0.0033</v>
      </c>
      <c r="K24" s="27">
        <v>0</v>
      </c>
      <c r="L24" s="51">
        <v>0.0445</v>
      </c>
      <c r="M24" s="51">
        <f t="shared" si="4"/>
        <v>0</v>
      </c>
      <c r="N24" s="51">
        <f t="shared" si="5"/>
        <v>-0.0445</v>
      </c>
      <c r="O24" s="29">
        <v>0</v>
      </c>
      <c r="P24" s="52">
        <v>0.1118</v>
      </c>
      <c r="Q24" s="53">
        <f t="shared" si="6"/>
        <v>0</v>
      </c>
      <c r="R24" s="53">
        <f t="shared" si="7"/>
        <v>-0.1118</v>
      </c>
      <c r="S24" s="33">
        <v>3</v>
      </c>
      <c r="T24" s="47">
        <v>0.8024</v>
      </c>
      <c r="U24" s="47">
        <f t="shared" si="8"/>
        <v>0.5</v>
      </c>
      <c r="V24" s="47">
        <f t="shared" si="9"/>
        <v>-0.3024</v>
      </c>
    </row>
    <row r="25" spans="1:22" ht="27.75" customHeight="1">
      <c r="A25" s="10" t="s">
        <v>39</v>
      </c>
      <c r="B25" s="7">
        <v>10</v>
      </c>
      <c r="C25" s="7">
        <v>0</v>
      </c>
      <c r="D25" s="45">
        <v>0.0189</v>
      </c>
      <c r="E25" s="45">
        <f t="shared" si="0"/>
        <v>0</v>
      </c>
      <c r="F25" s="45">
        <f t="shared" si="1"/>
        <v>-0.0189</v>
      </c>
      <c r="G25" s="25">
        <v>0</v>
      </c>
      <c r="H25" s="55">
        <v>0.0046</v>
      </c>
      <c r="I25" s="55">
        <f t="shared" si="2"/>
        <v>0</v>
      </c>
      <c r="J25" s="55">
        <f t="shared" si="3"/>
        <v>-0.0046</v>
      </c>
      <c r="K25" s="27">
        <v>0</v>
      </c>
      <c r="L25" s="51">
        <v>0.0352</v>
      </c>
      <c r="M25" s="51">
        <f t="shared" si="4"/>
        <v>0</v>
      </c>
      <c r="N25" s="51">
        <f t="shared" si="5"/>
        <v>-0.0352</v>
      </c>
      <c r="O25" s="29">
        <v>0</v>
      </c>
      <c r="P25" s="52">
        <v>0.028</v>
      </c>
      <c r="Q25" s="53">
        <f t="shared" si="6"/>
        <v>0</v>
      </c>
      <c r="R25" s="53">
        <f t="shared" si="7"/>
        <v>-0.028</v>
      </c>
      <c r="S25" s="33">
        <v>1</v>
      </c>
      <c r="T25" s="47">
        <v>0.2202</v>
      </c>
      <c r="U25" s="47">
        <f t="shared" si="8"/>
        <v>0.1</v>
      </c>
      <c r="V25" s="47">
        <f t="shared" si="9"/>
        <v>-0.1202</v>
      </c>
    </row>
    <row r="26" spans="1:22" ht="27.75" customHeight="1">
      <c r="A26" s="40" t="s">
        <v>92</v>
      </c>
      <c r="B26" s="7">
        <v>29</v>
      </c>
      <c r="C26" s="7">
        <v>0</v>
      </c>
      <c r="D26" s="45">
        <v>0.0197</v>
      </c>
      <c r="E26" s="45">
        <f t="shared" si="0"/>
        <v>0</v>
      </c>
      <c r="F26" s="45">
        <f t="shared" si="1"/>
        <v>-0.0197</v>
      </c>
      <c r="G26" s="25">
        <v>0</v>
      </c>
      <c r="H26" s="55">
        <v>0.0019</v>
      </c>
      <c r="I26" s="55">
        <f t="shared" si="2"/>
        <v>0</v>
      </c>
      <c r="J26" s="55">
        <f t="shared" si="3"/>
        <v>-0.0019</v>
      </c>
      <c r="K26" s="27">
        <v>0</v>
      </c>
      <c r="L26" s="51">
        <v>0.0269</v>
      </c>
      <c r="M26" s="51">
        <f t="shared" si="4"/>
        <v>0</v>
      </c>
      <c r="N26" s="51">
        <f t="shared" si="5"/>
        <v>-0.0269</v>
      </c>
      <c r="O26" s="29">
        <v>8</v>
      </c>
      <c r="P26" s="52">
        <v>0.0424</v>
      </c>
      <c r="Q26" s="53">
        <f t="shared" si="6"/>
        <v>0.27586206896551724</v>
      </c>
      <c r="R26" s="53">
        <f t="shared" si="7"/>
        <v>0.23346206896551724</v>
      </c>
      <c r="S26" s="33">
        <v>2</v>
      </c>
      <c r="T26" s="47">
        <v>0.1448</v>
      </c>
      <c r="U26" s="47">
        <f t="shared" si="8"/>
        <v>0.06896551724137931</v>
      </c>
      <c r="V26" s="47">
        <f t="shared" si="9"/>
        <v>-0.0758344827586207</v>
      </c>
    </row>
    <row r="27" spans="1:22" ht="28.5">
      <c r="A27" s="10" t="s">
        <v>40</v>
      </c>
      <c r="B27" s="7">
        <v>24</v>
      </c>
      <c r="C27" s="7">
        <v>1</v>
      </c>
      <c r="D27" s="45">
        <v>0.066</v>
      </c>
      <c r="E27" s="45">
        <f t="shared" si="0"/>
        <v>0.041666666666666664</v>
      </c>
      <c r="F27" s="45">
        <f t="shared" si="1"/>
        <v>-0.02433333333333334</v>
      </c>
      <c r="G27" s="25">
        <v>0</v>
      </c>
      <c r="H27" s="55">
        <v>0.0047</v>
      </c>
      <c r="I27" s="55">
        <f t="shared" si="2"/>
        <v>0</v>
      </c>
      <c r="J27" s="55">
        <f t="shared" si="3"/>
        <v>-0.0047</v>
      </c>
      <c r="K27" s="27">
        <v>0</v>
      </c>
      <c r="L27" s="51">
        <v>0.0404</v>
      </c>
      <c r="M27" s="51">
        <f t="shared" si="4"/>
        <v>0</v>
      </c>
      <c r="N27" s="51">
        <f t="shared" si="5"/>
        <v>-0.0404</v>
      </c>
      <c r="O27" s="29">
        <v>2</v>
      </c>
      <c r="P27" s="52">
        <v>0.0473</v>
      </c>
      <c r="Q27" s="53">
        <f t="shared" si="6"/>
        <v>0.08333333333333333</v>
      </c>
      <c r="R27" s="53">
        <f t="shared" si="7"/>
        <v>0.03603333333333333</v>
      </c>
      <c r="S27" s="33">
        <v>7</v>
      </c>
      <c r="T27" s="47">
        <v>0.3675</v>
      </c>
      <c r="U27" s="47">
        <f t="shared" si="8"/>
        <v>0.2916666666666667</v>
      </c>
      <c r="V27" s="47">
        <f t="shared" si="9"/>
        <v>-0.07583333333333331</v>
      </c>
    </row>
    <row r="28" spans="1:22" ht="32.25" customHeight="1">
      <c r="A28" s="10" t="s">
        <v>79</v>
      </c>
      <c r="B28" s="7">
        <v>31</v>
      </c>
      <c r="C28" s="7">
        <v>0</v>
      </c>
      <c r="D28" s="45">
        <v>0.0576</v>
      </c>
      <c r="E28" s="45">
        <f t="shared" si="0"/>
        <v>0</v>
      </c>
      <c r="F28" s="45">
        <f t="shared" si="1"/>
        <v>-0.0576</v>
      </c>
      <c r="G28" s="25">
        <v>0</v>
      </c>
      <c r="H28" s="55">
        <v>0.0067</v>
      </c>
      <c r="I28" s="55">
        <f t="shared" si="2"/>
        <v>0</v>
      </c>
      <c r="J28" s="55">
        <f t="shared" si="3"/>
        <v>-0.0067</v>
      </c>
      <c r="K28" s="27">
        <v>1</v>
      </c>
      <c r="L28" s="51">
        <v>0.0632</v>
      </c>
      <c r="M28" s="51">
        <f t="shared" si="4"/>
        <v>0.03225806451612903</v>
      </c>
      <c r="N28" s="51">
        <f t="shared" si="5"/>
        <v>-0.030941935483870975</v>
      </c>
      <c r="O28" s="29">
        <v>0</v>
      </c>
      <c r="P28" s="52">
        <v>0.0441</v>
      </c>
      <c r="Q28" s="53">
        <f t="shared" si="6"/>
        <v>0</v>
      </c>
      <c r="R28" s="53">
        <f t="shared" si="7"/>
        <v>-0.0441</v>
      </c>
      <c r="S28" s="33">
        <v>10</v>
      </c>
      <c r="T28" s="47">
        <v>0.6817</v>
      </c>
      <c r="U28" s="47">
        <f t="shared" si="8"/>
        <v>0.3225806451612903</v>
      </c>
      <c r="V28" s="47">
        <f t="shared" si="9"/>
        <v>-0.35911935483870966</v>
      </c>
    </row>
    <row r="29" spans="1:22" ht="28.5">
      <c r="A29" s="10" t="s">
        <v>41</v>
      </c>
      <c r="B29" s="7">
        <v>18</v>
      </c>
      <c r="C29" s="7">
        <v>0</v>
      </c>
      <c r="D29" s="45">
        <v>0.0254</v>
      </c>
      <c r="E29" s="45">
        <f t="shared" si="0"/>
        <v>0</v>
      </c>
      <c r="F29" s="45">
        <f t="shared" si="1"/>
        <v>-0.0254</v>
      </c>
      <c r="G29" s="25">
        <v>0</v>
      </c>
      <c r="H29" s="55">
        <v>0.0057</v>
      </c>
      <c r="I29" s="55">
        <f t="shared" si="2"/>
        <v>0</v>
      </c>
      <c r="J29" s="55">
        <f t="shared" si="3"/>
        <v>-0.0057</v>
      </c>
      <c r="K29" s="27">
        <v>5</v>
      </c>
      <c r="L29" s="51">
        <v>0.2917</v>
      </c>
      <c r="M29" s="51">
        <f t="shared" si="4"/>
        <v>0.2777777777777778</v>
      </c>
      <c r="N29" s="51">
        <f t="shared" si="5"/>
        <v>-0.013922222222222225</v>
      </c>
      <c r="O29" s="29">
        <v>0</v>
      </c>
      <c r="P29" s="52">
        <v>0.0191</v>
      </c>
      <c r="Q29" s="53">
        <f t="shared" si="6"/>
        <v>0</v>
      </c>
      <c r="R29" s="53">
        <f t="shared" si="7"/>
        <v>-0.0191</v>
      </c>
      <c r="S29" s="33">
        <v>10</v>
      </c>
      <c r="T29" s="47">
        <v>0.6994</v>
      </c>
      <c r="U29" s="47">
        <f t="shared" si="8"/>
        <v>0.5555555555555556</v>
      </c>
      <c r="V29" s="47">
        <f t="shared" si="9"/>
        <v>-0.14384444444444444</v>
      </c>
    </row>
    <row r="30" spans="1:22" ht="30" customHeight="1">
      <c r="A30" s="10" t="s">
        <v>42</v>
      </c>
      <c r="B30" s="7">
        <v>11</v>
      </c>
      <c r="C30" s="7">
        <v>3</v>
      </c>
      <c r="D30" s="45">
        <v>0.0943</v>
      </c>
      <c r="E30" s="45">
        <f t="shared" si="0"/>
        <v>0.2727272727272727</v>
      </c>
      <c r="F30" s="45">
        <f t="shared" si="1"/>
        <v>0.1784272727272727</v>
      </c>
      <c r="G30" s="25">
        <v>0</v>
      </c>
      <c r="H30" s="55">
        <v>0.007</v>
      </c>
      <c r="I30" s="55">
        <f t="shared" si="2"/>
        <v>0</v>
      </c>
      <c r="J30" s="55">
        <f t="shared" si="3"/>
        <v>-0.007</v>
      </c>
      <c r="K30" s="27">
        <v>0</v>
      </c>
      <c r="L30" s="51">
        <v>0.0614</v>
      </c>
      <c r="M30" s="51">
        <f t="shared" si="4"/>
        <v>0</v>
      </c>
      <c r="N30" s="51">
        <f t="shared" si="5"/>
        <v>-0.0614</v>
      </c>
      <c r="O30" s="29">
        <v>0</v>
      </c>
      <c r="P30" s="52">
        <v>0.0563</v>
      </c>
      <c r="Q30" s="53">
        <f t="shared" si="6"/>
        <v>0</v>
      </c>
      <c r="R30" s="53">
        <f t="shared" si="7"/>
        <v>-0.0563</v>
      </c>
      <c r="S30" s="33">
        <v>6</v>
      </c>
      <c r="T30" s="47">
        <v>0.6149</v>
      </c>
      <c r="U30" s="47">
        <f t="shared" si="8"/>
        <v>0.5454545454545454</v>
      </c>
      <c r="V30" s="47">
        <f t="shared" si="9"/>
        <v>-0.06944545454545459</v>
      </c>
    </row>
    <row r="31" spans="1:22" ht="14.25">
      <c r="A31" s="35"/>
      <c r="B31" s="2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</row>
    <row r="32" spans="1:16" ht="12.75" customHeight="1">
      <c r="A32" s="62" t="s">
        <v>117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"/>
      <c r="P32" s="1"/>
    </row>
    <row r="33" spans="1:16" ht="12.75" customHeight="1">
      <c r="A33" s="62" t="s">
        <v>116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"/>
      <c r="P33" s="1"/>
    </row>
    <row r="34" spans="1:16" ht="14.25">
      <c r="A34" s="36"/>
      <c r="B34" s="2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22" ht="20.25" customHeight="1">
      <c r="A35" s="37"/>
      <c r="B35" s="23"/>
      <c r="C35" s="5"/>
      <c r="D35" s="5"/>
      <c r="E35" s="5"/>
      <c r="F35" s="63" t="s">
        <v>111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</sheetData>
  <sheetProtection/>
  <mergeCells count="10">
    <mergeCell ref="A33:N33"/>
    <mergeCell ref="F35:V35"/>
    <mergeCell ref="A1:V1"/>
    <mergeCell ref="A2:V2"/>
    <mergeCell ref="C3:F3"/>
    <mergeCell ref="G3:J3"/>
    <mergeCell ref="K3:N3"/>
    <mergeCell ref="O3:R3"/>
    <mergeCell ref="S3:V3"/>
    <mergeCell ref="A32:N32"/>
  </mergeCells>
  <printOptions/>
  <pageMargins left="0.25" right="0.25" top="0.75" bottom="0.75" header="0.3" footer="0.3"/>
  <pageSetup fitToHeight="3" fitToWidth="1"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14.140625" style="0" bestFit="1" customWidth="1"/>
    <col min="2" max="2" width="6.00390625" style="0" bestFit="1" customWidth="1"/>
    <col min="3" max="3" width="5.28125" style="0" customWidth="1"/>
    <col min="4" max="4" width="5.421875" style="0" bestFit="1" customWidth="1"/>
    <col min="5" max="5" width="6.7109375" style="0" bestFit="1" customWidth="1"/>
    <col min="6" max="6" width="6.00390625" style="0" bestFit="1" customWidth="1"/>
    <col min="7" max="7" width="5.28125" style="0" customWidth="1"/>
    <col min="8" max="8" width="5.421875" style="0" bestFit="1" customWidth="1"/>
    <col min="9" max="9" width="6.7109375" style="0" bestFit="1" customWidth="1"/>
    <col min="10" max="10" width="6.00390625" style="0" bestFit="1" customWidth="1"/>
    <col min="11" max="11" width="5.140625" style="0" customWidth="1"/>
    <col min="12" max="12" width="5.421875" style="0" bestFit="1" customWidth="1"/>
    <col min="13" max="13" width="6.7109375" style="0" bestFit="1" customWidth="1"/>
    <col min="14" max="14" width="6.00390625" style="0" bestFit="1" customWidth="1"/>
    <col min="15" max="15" width="5.7109375" style="0" customWidth="1"/>
    <col min="16" max="16" width="5.421875" style="0" bestFit="1" customWidth="1"/>
    <col min="17" max="17" width="6.7109375" style="0" bestFit="1" customWidth="1"/>
    <col min="18" max="18" width="6.00390625" style="0" bestFit="1" customWidth="1"/>
    <col min="19" max="19" width="5.28125" style="0" customWidth="1"/>
    <col min="20" max="20" width="6.28125" style="0" bestFit="1" customWidth="1"/>
    <col min="21" max="21" width="7.140625" style="0" bestFit="1" customWidth="1"/>
    <col min="22" max="22" width="6.8515625" style="0" bestFit="1" customWidth="1"/>
  </cols>
  <sheetData>
    <row r="1" spans="1:22" ht="26.25" customHeight="1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5.5">
      <c r="A2" s="65" t="s">
        <v>107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31.5" customHeight="1">
      <c r="A3" s="38" t="s">
        <v>0</v>
      </c>
      <c r="B3" s="11" t="s">
        <v>108</v>
      </c>
      <c r="C3" s="66" t="s">
        <v>5</v>
      </c>
      <c r="D3" s="67"/>
      <c r="E3" s="67"/>
      <c r="F3" s="68"/>
      <c r="G3" s="81" t="s">
        <v>8</v>
      </c>
      <c r="H3" s="82"/>
      <c r="I3" s="82"/>
      <c r="J3" s="83"/>
      <c r="K3" s="72" t="s">
        <v>7</v>
      </c>
      <c r="L3" s="73"/>
      <c r="M3" s="73"/>
      <c r="N3" s="74"/>
      <c r="O3" s="75" t="s">
        <v>6</v>
      </c>
      <c r="P3" s="76"/>
      <c r="Q3" s="76"/>
      <c r="R3" s="77"/>
      <c r="S3" s="78" t="s">
        <v>9</v>
      </c>
      <c r="T3" s="79"/>
      <c r="U3" s="79"/>
      <c r="V3" s="80"/>
    </row>
    <row r="4" spans="1:22" ht="14.25">
      <c r="A4" s="10"/>
      <c r="B4" s="7"/>
      <c r="C4" s="7" t="s">
        <v>10</v>
      </c>
      <c r="D4" s="8" t="s">
        <v>11</v>
      </c>
      <c r="E4" s="8" t="s">
        <v>12</v>
      </c>
      <c r="F4" s="8" t="s">
        <v>13</v>
      </c>
      <c r="G4" s="18" t="s">
        <v>10</v>
      </c>
      <c r="H4" s="18" t="s">
        <v>11</v>
      </c>
      <c r="I4" s="18" t="s">
        <v>12</v>
      </c>
      <c r="J4" s="18" t="s">
        <v>13</v>
      </c>
      <c r="K4" s="15" t="s">
        <v>10</v>
      </c>
      <c r="L4" s="15" t="s">
        <v>11</v>
      </c>
      <c r="M4" s="15" t="s">
        <v>12</v>
      </c>
      <c r="N4" s="15" t="s">
        <v>13</v>
      </c>
      <c r="O4" s="16" t="s">
        <v>10</v>
      </c>
      <c r="P4" s="16" t="s">
        <v>11</v>
      </c>
      <c r="Q4" s="16" t="s">
        <v>12</v>
      </c>
      <c r="R4" s="16" t="s">
        <v>13</v>
      </c>
      <c r="S4" s="17" t="s">
        <v>10</v>
      </c>
      <c r="T4" s="17" t="s">
        <v>11</v>
      </c>
      <c r="U4" s="17" t="s">
        <v>12</v>
      </c>
      <c r="V4" s="17" t="s">
        <v>13</v>
      </c>
    </row>
    <row r="5" spans="1:22" ht="42.75">
      <c r="A5" s="10" t="s">
        <v>43</v>
      </c>
      <c r="B5" s="7">
        <v>11</v>
      </c>
      <c r="C5" s="7">
        <v>0</v>
      </c>
      <c r="D5" s="45">
        <v>0.0956</v>
      </c>
      <c r="E5" s="45">
        <f>C5/B5</f>
        <v>0</v>
      </c>
      <c r="F5" s="45">
        <f>E5-D5</f>
        <v>-0.0956</v>
      </c>
      <c r="G5" s="25">
        <v>0</v>
      </c>
      <c r="H5" s="55">
        <v>0.0199</v>
      </c>
      <c r="I5" s="55">
        <f>G5/B5</f>
        <v>0</v>
      </c>
      <c r="J5" s="55">
        <f>I5-H5</f>
        <v>-0.0199</v>
      </c>
      <c r="K5" s="27">
        <v>0</v>
      </c>
      <c r="L5" s="51">
        <v>0.0319</v>
      </c>
      <c r="M5" s="51">
        <f>K5/B5</f>
        <v>0</v>
      </c>
      <c r="N5" s="51">
        <f>M5-L5</f>
        <v>-0.0319</v>
      </c>
      <c r="O5" s="29">
        <v>1</v>
      </c>
      <c r="P5" s="52">
        <v>0.0637</v>
      </c>
      <c r="Q5" s="53">
        <f>O5/B5</f>
        <v>0.09090909090909091</v>
      </c>
      <c r="R5" s="53">
        <f>Q5-P5</f>
        <v>0.027209090909090905</v>
      </c>
      <c r="S5" s="33">
        <v>5</v>
      </c>
      <c r="T5" s="47">
        <v>0.761</v>
      </c>
      <c r="U5" s="47">
        <f>S5/B5</f>
        <v>0.45454545454545453</v>
      </c>
      <c r="V5" s="47">
        <f>U5-T5</f>
        <v>-0.3064545454545455</v>
      </c>
    </row>
    <row r="6" spans="1:22" ht="28.5">
      <c r="A6" s="10" t="s">
        <v>100</v>
      </c>
      <c r="B6" s="7">
        <v>1</v>
      </c>
      <c r="C6" s="7">
        <v>0</v>
      </c>
      <c r="D6" s="45">
        <v>0.0956</v>
      </c>
      <c r="E6" s="45">
        <f>C6/B6</f>
        <v>0</v>
      </c>
      <c r="F6" s="45">
        <f>E6-D6</f>
        <v>-0.0956</v>
      </c>
      <c r="G6" s="25">
        <v>0</v>
      </c>
      <c r="H6" s="55">
        <v>0.0199</v>
      </c>
      <c r="I6" s="55">
        <f>G6/B6</f>
        <v>0</v>
      </c>
      <c r="J6" s="55">
        <f>I6-H6</f>
        <v>-0.0199</v>
      </c>
      <c r="K6" s="27">
        <v>0</v>
      </c>
      <c r="L6" s="51">
        <v>0.0319</v>
      </c>
      <c r="M6" s="51">
        <f>K6/B6</f>
        <v>0</v>
      </c>
      <c r="N6" s="51">
        <f>M6-L6</f>
        <v>-0.0319</v>
      </c>
      <c r="O6" s="29">
        <v>0</v>
      </c>
      <c r="P6" s="52">
        <v>0.0637</v>
      </c>
      <c r="Q6" s="53">
        <f>O6/B6</f>
        <v>0</v>
      </c>
      <c r="R6" s="53">
        <f>Q6-P6</f>
        <v>-0.0637</v>
      </c>
      <c r="S6" s="33">
        <v>1</v>
      </c>
      <c r="T6" s="47">
        <v>0.761</v>
      </c>
      <c r="U6" s="47">
        <f>S6/B6</f>
        <v>1</v>
      </c>
      <c r="V6" s="47">
        <f>U6-T6</f>
        <v>0.239</v>
      </c>
    </row>
    <row r="7" spans="1:22" ht="14.25">
      <c r="A7" s="35"/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4"/>
      <c r="S7" s="4"/>
      <c r="T7" s="4"/>
      <c r="U7" s="4"/>
      <c r="V7" s="4"/>
    </row>
    <row r="8" spans="1:16" ht="12.75" customHeight="1">
      <c r="A8" s="62" t="s">
        <v>117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"/>
      <c r="P8" s="1"/>
    </row>
    <row r="9" spans="1:16" ht="12.75" customHeight="1">
      <c r="A9" s="62" t="s">
        <v>116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"/>
      <c r="P9" s="1"/>
    </row>
    <row r="10" spans="1:16" ht="14.25">
      <c r="A10" s="36"/>
      <c r="B10" s="2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22" ht="20.25" customHeight="1">
      <c r="A11" s="37"/>
      <c r="B11" s="23"/>
      <c r="C11" s="5"/>
      <c r="D11" s="5"/>
      <c r="E11" s="5"/>
      <c r="F11" s="63" t="s">
        <v>111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</sheetData>
  <sheetProtection/>
  <mergeCells count="10">
    <mergeCell ref="A9:N9"/>
    <mergeCell ref="F11:V11"/>
    <mergeCell ref="A2:V2"/>
    <mergeCell ref="A1:V1"/>
    <mergeCell ref="C3:F3"/>
    <mergeCell ref="G3:J3"/>
    <mergeCell ref="K3:N3"/>
    <mergeCell ref="O3:R3"/>
    <mergeCell ref="S3:V3"/>
    <mergeCell ref="A8:N8"/>
  </mergeCells>
  <printOptions/>
  <pageMargins left="0.25" right="0.25" top="0.75" bottom="0.75" header="0.3" footer="0.3"/>
  <pageSetup fitToHeight="1" fitToWidth="1" horizontalDpi="600" verticalDpi="600" orientation="landscape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="96" zoomScaleNormal="96" zoomScalePageLayoutView="0" workbookViewId="0" topLeftCell="A4">
      <selection activeCell="F23" sqref="F23"/>
    </sheetView>
  </sheetViews>
  <sheetFormatPr defaultColWidth="9.140625" defaultRowHeight="12.75"/>
  <cols>
    <col min="1" max="1" width="15.28125" style="0" customWidth="1"/>
    <col min="5" max="5" width="6.7109375" style="0" bestFit="1" customWidth="1"/>
    <col min="9" max="9" width="6.7109375" style="0" bestFit="1" customWidth="1"/>
    <col min="13" max="13" width="6.7109375" style="0" bestFit="1" customWidth="1"/>
    <col min="17" max="17" width="6.7109375" style="0" bestFit="1" customWidth="1"/>
    <col min="21" max="21" width="6.7109375" style="0" bestFit="1" customWidth="1"/>
  </cols>
  <sheetData>
    <row r="1" spans="1:22" ht="26.25" customHeight="1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5.5">
      <c r="A2" s="65" t="s">
        <v>109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23.25">
      <c r="A3" s="38" t="s">
        <v>0</v>
      </c>
      <c r="B3" s="11" t="s">
        <v>110</v>
      </c>
      <c r="C3" s="66" t="s">
        <v>5</v>
      </c>
      <c r="D3" s="67"/>
      <c r="E3" s="67"/>
      <c r="F3" s="68"/>
      <c r="G3" s="81" t="s">
        <v>8</v>
      </c>
      <c r="H3" s="82"/>
      <c r="I3" s="82"/>
      <c r="J3" s="83"/>
      <c r="K3" s="72" t="s">
        <v>7</v>
      </c>
      <c r="L3" s="73"/>
      <c r="M3" s="73"/>
      <c r="N3" s="74"/>
      <c r="O3" s="75" t="s">
        <v>6</v>
      </c>
      <c r="P3" s="76"/>
      <c r="Q3" s="76"/>
      <c r="R3" s="77"/>
      <c r="S3" s="78" t="s">
        <v>9</v>
      </c>
      <c r="T3" s="79"/>
      <c r="U3" s="79"/>
      <c r="V3" s="80"/>
    </row>
    <row r="4" spans="1:22" ht="14.25">
      <c r="A4" s="10"/>
      <c r="B4" s="7"/>
      <c r="C4" s="7" t="s">
        <v>10</v>
      </c>
      <c r="D4" s="8" t="s">
        <v>11</v>
      </c>
      <c r="E4" s="8" t="s">
        <v>12</v>
      </c>
      <c r="F4" s="8" t="s">
        <v>13</v>
      </c>
      <c r="G4" s="18" t="s">
        <v>10</v>
      </c>
      <c r="H4" s="18" t="s">
        <v>11</v>
      </c>
      <c r="I4" s="18" t="s">
        <v>12</v>
      </c>
      <c r="J4" s="18" t="s">
        <v>13</v>
      </c>
      <c r="K4" s="15" t="s">
        <v>10</v>
      </c>
      <c r="L4" s="15" t="s">
        <v>11</v>
      </c>
      <c r="M4" s="15" t="s">
        <v>12</v>
      </c>
      <c r="N4" s="15" t="s">
        <v>13</v>
      </c>
      <c r="O4" s="16" t="s">
        <v>10</v>
      </c>
      <c r="P4" s="16" t="s">
        <v>11</v>
      </c>
      <c r="Q4" s="16" t="s">
        <v>12</v>
      </c>
      <c r="R4" s="16" t="s">
        <v>13</v>
      </c>
      <c r="S4" s="17" t="s">
        <v>10</v>
      </c>
      <c r="T4" s="17" t="s">
        <v>11</v>
      </c>
      <c r="U4" s="17" t="s">
        <v>12</v>
      </c>
      <c r="V4" s="17" t="s">
        <v>13</v>
      </c>
    </row>
    <row r="5" spans="1:22" ht="14.25">
      <c r="A5" s="10" t="s">
        <v>44</v>
      </c>
      <c r="B5" s="7">
        <v>21</v>
      </c>
      <c r="C5" s="7">
        <v>2</v>
      </c>
      <c r="D5" s="45">
        <v>0.0365</v>
      </c>
      <c r="E5" s="45">
        <v>0.0952</v>
      </c>
      <c r="F5" s="45">
        <f>E5-D5</f>
        <v>0.05870000000000001</v>
      </c>
      <c r="G5" s="25">
        <v>0</v>
      </c>
      <c r="H5" s="55">
        <v>0</v>
      </c>
      <c r="I5" s="55">
        <v>0</v>
      </c>
      <c r="J5" s="55">
        <f>I5-H5</f>
        <v>0</v>
      </c>
      <c r="K5" s="27">
        <v>1</v>
      </c>
      <c r="L5" s="51">
        <v>0.0548</v>
      </c>
      <c r="M5" s="51">
        <v>0.0476</v>
      </c>
      <c r="N5" s="51">
        <f>M5-L5</f>
        <v>-0.007199999999999998</v>
      </c>
      <c r="O5" s="29">
        <v>2</v>
      </c>
      <c r="P5" s="52">
        <v>0.1324</v>
      </c>
      <c r="Q5" s="52">
        <v>0.0952</v>
      </c>
      <c r="R5" s="52">
        <f>Q5-P5</f>
        <v>-0.03719999999999998</v>
      </c>
      <c r="S5" s="31">
        <v>4</v>
      </c>
      <c r="T5" s="57">
        <v>0.3881</v>
      </c>
      <c r="U5" s="57">
        <v>0.1904</v>
      </c>
      <c r="V5" s="57">
        <f>U5-T5</f>
        <v>-0.1977</v>
      </c>
    </row>
    <row r="6" spans="1:22" ht="14.25">
      <c r="A6" s="10" t="s">
        <v>45</v>
      </c>
      <c r="B6" s="7">
        <v>1</v>
      </c>
      <c r="C6" s="7">
        <v>0</v>
      </c>
      <c r="D6" s="45">
        <v>0.0691</v>
      </c>
      <c r="E6" s="45">
        <v>0</v>
      </c>
      <c r="F6" s="45">
        <f aca="true" t="shared" si="0" ref="F6:F29">E6-D6</f>
        <v>-0.0691</v>
      </c>
      <c r="G6" s="25">
        <v>0</v>
      </c>
      <c r="H6" s="55">
        <v>0.0037</v>
      </c>
      <c r="I6" s="55">
        <v>0</v>
      </c>
      <c r="J6" s="55">
        <f aca="true" t="shared" si="1" ref="J6:J29">I6-H6</f>
        <v>-0.0037</v>
      </c>
      <c r="K6" s="27">
        <v>0</v>
      </c>
      <c r="L6" s="51">
        <v>0.0328</v>
      </c>
      <c r="M6" s="51">
        <v>0</v>
      </c>
      <c r="N6" s="51">
        <f aca="true" t="shared" si="2" ref="N6:N29">M6-L6</f>
        <v>-0.0328</v>
      </c>
      <c r="O6" s="29">
        <v>0</v>
      </c>
      <c r="P6" s="52">
        <v>0.0806</v>
      </c>
      <c r="Q6" s="52">
        <v>0</v>
      </c>
      <c r="R6" s="52">
        <f aca="true" t="shared" si="3" ref="R6:R29">Q6-P6</f>
        <v>-0.0806</v>
      </c>
      <c r="S6" s="31">
        <v>0</v>
      </c>
      <c r="T6" s="57">
        <v>0.7171</v>
      </c>
      <c r="U6" s="57">
        <v>0</v>
      </c>
      <c r="V6" s="57">
        <f aca="true" t="shared" si="4" ref="V6:V29">U6-T6</f>
        <v>-0.7171</v>
      </c>
    </row>
    <row r="7" spans="1:22" ht="14.25">
      <c r="A7" s="10" t="s">
        <v>46</v>
      </c>
      <c r="B7" s="7">
        <v>20</v>
      </c>
      <c r="C7" s="7">
        <v>0</v>
      </c>
      <c r="D7" s="45">
        <v>0.0253</v>
      </c>
      <c r="E7" s="45">
        <v>0</v>
      </c>
      <c r="F7" s="45">
        <f t="shared" si="0"/>
        <v>-0.0253</v>
      </c>
      <c r="G7" s="25">
        <v>0</v>
      </c>
      <c r="H7" s="55">
        <v>0.0033</v>
      </c>
      <c r="I7" s="55">
        <v>0</v>
      </c>
      <c r="J7" s="55">
        <f t="shared" si="1"/>
        <v>-0.0033</v>
      </c>
      <c r="K7" s="27">
        <v>0</v>
      </c>
      <c r="L7" s="51">
        <v>0.0371</v>
      </c>
      <c r="M7" s="51">
        <v>0</v>
      </c>
      <c r="N7" s="51">
        <f t="shared" si="2"/>
        <v>-0.0371</v>
      </c>
      <c r="O7" s="29">
        <v>5</v>
      </c>
      <c r="P7" s="52">
        <v>0.163</v>
      </c>
      <c r="Q7" s="52">
        <v>0.4</v>
      </c>
      <c r="R7" s="52">
        <f t="shared" si="3"/>
        <v>0.23700000000000002</v>
      </c>
      <c r="S7" s="31">
        <v>5</v>
      </c>
      <c r="T7" s="57">
        <v>0.4275</v>
      </c>
      <c r="U7" s="57">
        <v>0.25</v>
      </c>
      <c r="V7" s="57">
        <f t="shared" si="4"/>
        <v>-0.1775</v>
      </c>
    </row>
    <row r="8" spans="1:22" ht="28.5">
      <c r="A8" s="10" t="s">
        <v>47</v>
      </c>
      <c r="B8" s="7">
        <v>35</v>
      </c>
      <c r="C8" s="7">
        <v>0</v>
      </c>
      <c r="D8" s="45">
        <v>0.0376</v>
      </c>
      <c r="E8" s="45">
        <v>0</v>
      </c>
      <c r="F8" s="45">
        <f t="shared" si="0"/>
        <v>-0.0376</v>
      </c>
      <c r="G8" s="25">
        <v>0</v>
      </c>
      <c r="H8" s="55">
        <v>0.0046</v>
      </c>
      <c r="I8" s="55">
        <v>0</v>
      </c>
      <c r="J8" s="55">
        <f t="shared" si="1"/>
        <v>-0.0046</v>
      </c>
      <c r="K8" s="27">
        <v>2</v>
      </c>
      <c r="L8" s="51">
        <v>0.0476</v>
      </c>
      <c r="M8" s="51">
        <v>0.0571</v>
      </c>
      <c r="N8" s="51">
        <f t="shared" si="2"/>
        <v>0.009499999999999995</v>
      </c>
      <c r="O8" s="29">
        <v>10</v>
      </c>
      <c r="P8" s="52">
        <v>0.1866</v>
      </c>
      <c r="Q8" s="52">
        <v>0.2857</v>
      </c>
      <c r="R8" s="52">
        <f t="shared" si="3"/>
        <v>0.09910000000000002</v>
      </c>
      <c r="S8" s="31">
        <v>14</v>
      </c>
      <c r="T8" s="57">
        <v>0.5</v>
      </c>
      <c r="U8" s="57">
        <v>0.4</v>
      </c>
      <c r="V8" s="57">
        <f t="shared" si="4"/>
        <v>-0.09999999999999998</v>
      </c>
    </row>
    <row r="9" spans="1:22" ht="28.5">
      <c r="A9" s="10" t="s">
        <v>48</v>
      </c>
      <c r="B9" s="7">
        <v>12</v>
      </c>
      <c r="C9" s="7">
        <v>0</v>
      </c>
      <c r="D9" s="45">
        <v>0.0294</v>
      </c>
      <c r="E9" s="45">
        <v>0</v>
      </c>
      <c r="F9" s="45">
        <f t="shared" si="0"/>
        <v>-0.0294</v>
      </c>
      <c r="G9" s="25">
        <v>0</v>
      </c>
      <c r="H9" s="55">
        <v>0.002</v>
      </c>
      <c r="I9" s="55">
        <v>0</v>
      </c>
      <c r="J9" s="55">
        <f t="shared" si="1"/>
        <v>-0.002</v>
      </c>
      <c r="K9" s="27">
        <v>0</v>
      </c>
      <c r="L9" s="51">
        <v>0.0434</v>
      </c>
      <c r="M9" s="51">
        <v>0</v>
      </c>
      <c r="N9" s="51">
        <f t="shared" si="2"/>
        <v>-0.0434</v>
      </c>
      <c r="O9" s="29">
        <v>0</v>
      </c>
      <c r="P9" s="52">
        <v>0.179</v>
      </c>
      <c r="Q9" s="52">
        <v>0</v>
      </c>
      <c r="R9" s="52">
        <f t="shared" si="3"/>
        <v>-0.179</v>
      </c>
      <c r="S9" s="31">
        <v>1</v>
      </c>
      <c r="T9" s="57">
        <v>0.4748</v>
      </c>
      <c r="U9" s="57">
        <v>0.0833</v>
      </c>
      <c r="V9" s="57">
        <f t="shared" si="4"/>
        <v>-0.3915</v>
      </c>
    </row>
    <row r="10" spans="1:22" ht="28.5">
      <c r="A10" s="10" t="s">
        <v>49</v>
      </c>
      <c r="B10" s="7">
        <v>2</v>
      </c>
      <c r="C10" s="7">
        <v>0</v>
      </c>
      <c r="D10" s="45">
        <v>0.0691</v>
      </c>
      <c r="E10" s="45">
        <v>0</v>
      </c>
      <c r="F10" s="45">
        <f t="shared" si="0"/>
        <v>-0.0691</v>
      </c>
      <c r="G10" s="25">
        <v>0</v>
      </c>
      <c r="H10" s="55">
        <v>0.0037</v>
      </c>
      <c r="I10" s="55">
        <v>0</v>
      </c>
      <c r="J10" s="55">
        <f t="shared" si="1"/>
        <v>-0.0037</v>
      </c>
      <c r="K10" s="27">
        <v>0</v>
      </c>
      <c r="L10" s="51">
        <v>0.0328</v>
      </c>
      <c r="M10" s="51">
        <v>0</v>
      </c>
      <c r="N10" s="51">
        <f t="shared" si="2"/>
        <v>-0.0328</v>
      </c>
      <c r="O10" s="29">
        <v>0</v>
      </c>
      <c r="P10" s="52">
        <v>0.0806</v>
      </c>
      <c r="Q10" s="52">
        <v>0</v>
      </c>
      <c r="R10" s="52">
        <f t="shared" si="3"/>
        <v>-0.0806</v>
      </c>
      <c r="S10" s="31">
        <v>0</v>
      </c>
      <c r="T10" s="57">
        <v>0.7171</v>
      </c>
      <c r="U10" s="57">
        <v>0</v>
      </c>
      <c r="V10" s="57">
        <f t="shared" si="4"/>
        <v>-0.7171</v>
      </c>
    </row>
    <row r="11" spans="1:22" ht="28.5">
      <c r="A11" s="10" t="s">
        <v>50</v>
      </c>
      <c r="B11" s="7">
        <v>11</v>
      </c>
      <c r="C11" s="7">
        <v>0</v>
      </c>
      <c r="D11" s="45">
        <v>0.11</v>
      </c>
      <c r="E11" s="45">
        <v>0</v>
      </c>
      <c r="F11" s="45">
        <f t="shared" si="0"/>
        <v>-0.11</v>
      </c>
      <c r="G11" s="25">
        <v>0</v>
      </c>
      <c r="H11" s="55">
        <v>0.0046</v>
      </c>
      <c r="I11" s="55">
        <v>0</v>
      </c>
      <c r="J11" s="55">
        <f t="shared" si="1"/>
        <v>-0.0046</v>
      </c>
      <c r="K11" s="27">
        <v>0</v>
      </c>
      <c r="L11" s="51">
        <v>0.051</v>
      </c>
      <c r="M11" s="51">
        <v>0</v>
      </c>
      <c r="N11" s="51">
        <f t="shared" si="2"/>
        <v>-0.051</v>
      </c>
      <c r="O11" s="29">
        <v>0</v>
      </c>
      <c r="P11" s="52">
        <v>0.117</v>
      </c>
      <c r="Q11" s="52">
        <v>0</v>
      </c>
      <c r="R11" s="52">
        <f t="shared" si="3"/>
        <v>-0.117</v>
      </c>
      <c r="S11" s="31">
        <v>4</v>
      </c>
      <c r="T11" s="57">
        <v>0.7336</v>
      </c>
      <c r="U11" s="57">
        <v>0.3636</v>
      </c>
      <c r="V11" s="57">
        <f t="shared" si="4"/>
        <v>-0.37000000000000005</v>
      </c>
    </row>
    <row r="12" spans="1:22" ht="28.5">
      <c r="A12" s="10" t="s">
        <v>51</v>
      </c>
      <c r="B12" s="7">
        <v>17</v>
      </c>
      <c r="C12" s="7">
        <v>0</v>
      </c>
      <c r="D12" s="45">
        <v>0.0351</v>
      </c>
      <c r="E12" s="45">
        <v>0</v>
      </c>
      <c r="F12" s="45">
        <f t="shared" si="0"/>
        <v>-0.0351</v>
      </c>
      <c r="G12" s="25">
        <v>0</v>
      </c>
      <c r="H12" s="55">
        <v>0.0022</v>
      </c>
      <c r="I12" s="55">
        <v>0</v>
      </c>
      <c r="J12" s="55">
        <f t="shared" si="1"/>
        <v>-0.0022</v>
      </c>
      <c r="K12" s="27">
        <v>0</v>
      </c>
      <c r="L12" s="51">
        <v>0.0483</v>
      </c>
      <c r="M12" s="51">
        <v>0</v>
      </c>
      <c r="N12" s="51">
        <f t="shared" si="2"/>
        <v>-0.0483</v>
      </c>
      <c r="O12" s="29">
        <v>5</v>
      </c>
      <c r="P12" s="52">
        <v>0.1429</v>
      </c>
      <c r="Q12" s="52">
        <v>0.2941</v>
      </c>
      <c r="R12" s="52">
        <f t="shared" si="3"/>
        <v>0.15119999999999997</v>
      </c>
      <c r="S12" s="31">
        <v>5</v>
      </c>
      <c r="T12" s="57">
        <v>0.4949</v>
      </c>
      <c r="U12" s="57">
        <v>0.2941</v>
      </c>
      <c r="V12" s="57">
        <f t="shared" si="4"/>
        <v>-0.20080000000000003</v>
      </c>
    </row>
    <row r="13" spans="1:22" ht="28.5">
      <c r="A13" s="10" t="s">
        <v>52</v>
      </c>
      <c r="B13" s="7">
        <v>33</v>
      </c>
      <c r="C13" s="7">
        <v>1</v>
      </c>
      <c r="D13" s="45">
        <v>0.0691</v>
      </c>
      <c r="E13" s="45">
        <v>0.0303</v>
      </c>
      <c r="F13" s="45">
        <f t="shared" si="0"/>
        <v>-0.038799999999999994</v>
      </c>
      <c r="G13" s="25">
        <v>0</v>
      </c>
      <c r="H13" s="55">
        <v>0.0037</v>
      </c>
      <c r="I13" s="55">
        <v>0</v>
      </c>
      <c r="J13" s="55">
        <f t="shared" si="1"/>
        <v>-0.0037</v>
      </c>
      <c r="K13" s="27">
        <v>1</v>
      </c>
      <c r="L13" s="51">
        <v>0.0328</v>
      </c>
      <c r="M13" s="51">
        <v>0.0303</v>
      </c>
      <c r="N13" s="51">
        <f t="shared" si="2"/>
        <v>-0.0025000000000000022</v>
      </c>
      <c r="O13" s="29">
        <v>10</v>
      </c>
      <c r="P13" s="52">
        <v>0.0806</v>
      </c>
      <c r="Q13" s="52">
        <v>0.303</v>
      </c>
      <c r="R13" s="52">
        <f t="shared" si="3"/>
        <v>0.2224</v>
      </c>
      <c r="S13" s="31">
        <v>6</v>
      </c>
      <c r="T13" s="57">
        <v>0.7171</v>
      </c>
      <c r="U13" s="57">
        <v>0.1818</v>
      </c>
      <c r="V13" s="57">
        <f t="shared" si="4"/>
        <v>-0.5353</v>
      </c>
    </row>
    <row r="14" spans="1:22" ht="28.5">
      <c r="A14" s="10" t="s">
        <v>93</v>
      </c>
      <c r="B14" s="7">
        <v>1</v>
      </c>
      <c r="C14" s="7">
        <v>0</v>
      </c>
      <c r="D14" s="45">
        <v>0.0381</v>
      </c>
      <c r="E14" s="45">
        <v>0</v>
      </c>
      <c r="F14" s="45">
        <f t="shared" si="0"/>
        <v>-0.0381</v>
      </c>
      <c r="G14" s="25">
        <v>0</v>
      </c>
      <c r="H14" s="55">
        <v>0.0015</v>
      </c>
      <c r="I14" s="55">
        <v>0</v>
      </c>
      <c r="J14" s="55">
        <f t="shared" si="1"/>
        <v>-0.0015</v>
      </c>
      <c r="K14" s="27">
        <v>0</v>
      </c>
      <c r="L14" s="51">
        <v>0.0275</v>
      </c>
      <c r="M14" s="51">
        <v>0</v>
      </c>
      <c r="N14" s="51">
        <f t="shared" si="2"/>
        <v>-0.0275</v>
      </c>
      <c r="O14" s="29">
        <v>0</v>
      </c>
      <c r="P14" s="52">
        <v>0.1863</v>
      </c>
      <c r="Q14" s="52">
        <v>0</v>
      </c>
      <c r="R14" s="52">
        <f t="shared" si="3"/>
        <v>-0.1863</v>
      </c>
      <c r="S14" s="31">
        <v>0</v>
      </c>
      <c r="T14" s="57">
        <v>0.4091</v>
      </c>
      <c r="U14" s="57">
        <v>0</v>
      </c>
      <c r="V14" s="57">
        <f t="shared" si="4"/>
        <v>-0.4091</v>
      </c>
    </row>
    <row r="15" spans="1:22" ht="14.25">
      <c r="A15" s="10" t="s">
        <v>53</v>
      </c>
      <c r="B15" s="7">
        <v>9</v>
      </c>
      <c r="C15" s="7">
        <v>0</v>
      </c>
      <c r="D15" s="45">
        <v>0.0247</v>
      </c>
      <c r="E15" s="45">
        <v>0</v>
      </c>
      <c r="F15" s="45">
        <f t="shared" si="0"/>
        <v>-0.0247</v>
      </c>
      <c r="G15" s="25">
        <v>0</v>
      </c>
      <c r="H15" s="55">
        <v>0.005</v>
      </c>
      <c r="I15" s="55">
        <v>0</v>
      </c>
      <c r="J15" s="55">
        <f t="shared" si="1"/>
        <v>-0.005</v>
      </c>
      <c r="K15" s="27">
        <v>0</v>
      </c>
      <c r="L15" s="51">
        <v>0.049</v>
      </c>
      <c r="M15" s="51">
        <v>0</v>
      </c>
      <c r="N15" s="51">
        <f t="shared" si="2"/>
        <v>-0.049</v>
      </c>
      <c r="O15" s="29">
        <v>2</v>
      </c>
      <c r="P15" s="52">
        <v>0.1452</v>
      </c>
      <c r="Q15" s="52">
        <v>0.2222</v>
      </c>
      <c r="R15" s="52">
        <f t="shared" si="3"/>
        <v>0.07700000000000001</v>
      </c>
      <c r="S15" s="31">
        <v>2</v>
      </c>
      <c r="T15" s="57">
        <v>0.4397</v>
      </c>
      <c r="U15" s="57">
        <v>0.2222</v>
      </c>
      <c r="V15" s="57">
        <f t="shared" si="4"/>
        <v>-0.21749999999999997</v>
      </c>
    </row>
    <row r="16" spans="1:22" ht="14.25">
      <c r="A16" s="10" t="s">
        <v>54</v>
      </c>
      <c r="B16" s="7">
        <v>16</v>
      </c>
      <c r="C16" s="7">
        <v>0</v>
      </c>
      <c r="D16" s="45">
        <v>0.0244</v>
      </c>
      <c r="E16" s="45">
        <v>0</v>
      </c>
      <c r="F16" s="45">
        <f t="shared" si="0"/>
        <v>-0.0244</v>
      </c>
      <c r="G16" s="25">
        <v>0</v>
      </c>
      <c r="H16" s="55">
        <v>0.0022</v>
      </c>
      <c r="I16" s="55">
        <v>0</v>
      </c>
      <c r="J16" s="55">
        <f t="shared" si="1"/>
        <v>-0.0022</v>
      </c>
      <c r="K16" s="27">
        <v>0</v>
      </c>
      <c r="L16" s="51">
        <v>0.0422</v>
      </c>
      <c r="M16" s="51">
        <v>0</v>
      </c>
      <c r="N16" s="51">
        <f t="shared" si="2"/>
        <v>-0.0422</v>
      </c>
      <c r="O16" s="29">
        <v>1</v>
      </c>
      <c r="P16" s="52">
        <v>0.1811</v>
      </c>
      <c r="Q16" s="52">
        <v>0.0625</v>
      </c>
      <c r="R16" s="52">
        <f t="shared" si="3"/>
        <v>-0.11860000000000001</v>
      </c>
      <c r="S16" s="31">
        <v>0</v>
      </c>
      <c r="T16" s="57">
        <v>0.5289</v>
      </c>
      <c r="U16" s="57">
        <v>0</v>
      </c>
      <c r="V16" s="57">
        <f t="shared" si="4"/>
        <v>-0.5289</v>
      </c>
    </row>
    <row r="17" spans="1:22" ht="14.25">
      <c r="A17" s="10" t="s">
        <v>55</v>
      </c>
      <c r="B17" s="7">
        <v>8</v>
      </c>
      <c r="C17" s="7">
        <v>0</v>
      </c>
      <c r="D17" s="45">
        <v>0.0691</v>
      </c>
      <c r="E17" s="45">
        <v>0</v>
      </c>
      <c r="F17" s="45">
        <f t="shared" si="0"/>
        <v>-0.0691</v>
      </c>
      <c r="G17" s="25">
        <v>0</v>
      </c>
      <c r="H17" s="55">
        <v>0.0037</v>
      </c>
      <c r="I17" s="55">
        <v>0</v>
      </c>
      <c r="J17" s="55">
        <f t="shared" si="1"/>
        <v>-0.0037</v>
      </c>
      <c r="K17" s="27">
        <v>0</v>
      </c>
      <c r="L17" s="51">
        <v>0.0328</v>
      </c>
      <c r="M17" s="51">
        <v>0</v>
      </c>
      <c r="N17" s="51">
        <f t="shared" si="2"/>
        <v>-0.0328</v>
      </c>
      <c r="O17" s="29">
        <v>3</v>
      </c>
      <c r="P17" s="52">
        <v>0.0806</v>
      </c>
      <c r="Q17" s="52">
        <v>0.4</v>
      </c>
      <c r="R17" s="52">
        <f t="shared" si="3"/>
        <v>0.3194</v>
      </c>
      <c r="S17" s="31">
        <v>1</v>
      </c>
      <c r="T17" s="57">
        <v>0.7171</v>
      </c>
      <c r="U17" s="57">
        <v>0.1333</v>
      </c>
      <c r="V17" s="57">
        <f t="shared" si="4"/>
        <v>-0.5838</v>
      </c>
    </row>
    <row r="18" spans="1:22" ht="28.5">
      <c r="A18" s="10" t="s">
        <v>94</v>
      </c>
      <c r="B18" s="7">
        <v>1</v>
      </c>
      <c r="C18" s="7">
        <v>0</v>
      </c>
      <c r="D18" s="45">
        <v>0.0691</v>
      </c>
      <c r="E18" s="45">
        <v>0</v>
      </c>
      <c r="F18" s="45">
        <f t="shared" si="0"/>
        <v>-0.0691</v>
      </c>
      <c r="G18" s="25">
        <v>0</v>
      </c>
      <c r="H18" s="55">
        <v>0.0037</v>
      </c>
      <c r="I18" s="55">
        <v>0</v>
      </c>
      <c r="J18" s="55">
        <f t="shared" si="1"/>
        <v>-0.0037</v>
      </c>
      <c r="K18" s="27">
        <v>0</v>
      </c>
      <c r="L18" s="51">
        <v>0.0328</v>
      </c>
      <c r="M18" s="51">
        <v>0</v>
      </c>
      <c r="N18" s="51">
        <f t="shared" si="2"/>
        <v>-0.0328</v>
      </c>
      <c r="O18" s="29">
        <v>0</v>
      </c>
      <c r="P18" s="52">
        <v>0.0806</v>
      </c>
      <c r="Q18" s="52">
        <v>0</v>
      </c>
      <c r="R18" s="52">
        <f t="shared" si="3"/>
        <v>-0.0806</v>
      </c>
      <c r="S18" s="31">
        <v>0</v>
      </c>
      <c r="T18" s="57">
        <v>0.7171</v>
      </c>
      <c r="U18" s="57">
        <v>0</v>
      </c>
      <c r="V18" s="57">
        <f t="shared" si="4"/>
        <v>-0.7171</v>
      </c>
    </row>
    <row r="19" spans="1:22" ht="14.25">
      <c r="A19" s="10" t="s">
        <v>56</v>
      </c>
      <c r="B19" s="7">
        <v>7</v>
      </c>
      <c r="C19" s="7">
        <v>0</v>
      </c>
      <c r="D19" s="45">
        <v>0.075</v>
      </c>
      <c r="E19" s="45">
        <v>0</v>
      </c>
      <c r="F19" s="45">
        <f t="shared" si="0"/>
        <v>-0.075</v>
      </c>
      <c r="G19" s="25">
        <v>0</v>
      </c>
      <c r="H19" s="55">
        <v>0.0025</v>
      </c>
      <c r="I19" s="55">
        <v>0</v>
      </c>
      <c r="J19" s="55">
        <f t="shared" si="1"/>
        <v>-0.0025</v>
      </c>
      <c r="K19" s="27">
        <v>0</v>
      </c>
      <c r="L19" s="51">
        <v>0.0305</v>
      </c>
      <c r="M19" s="51">
        <v>0</v>
      </c>
      <c r="N19" s="51">
        <f t="shared" si="2"/>
        <v>-0.0305</v>
      </c>
      <c r="O19" s="29">
        <v>2</v>
      </c>
      <c r="P19" s="52">
        <v>0.0369</v>
      </c>
      <c r="Q19" s="52">
        <v>0.2857</v>
      </c>
      <c r="R19" s="52">
        <f t="shared" si="3"/>
        <v>0.24880000000000002</v>
      </c>
      <c r="S19" s="31">
        <v>1</v>
      </c>
      <c r="T19" s="57">
        <v>0.7903</v>
      </c>
      <c r="U19" s="57">
        <v>0.1428</v>
      </c>
      <c r="V19" s="57">
        <f t="shared" si="4"/>
        <v>-0.6475</v>
      </c>
    </row>
    <row r="20" spans="1:22" ht="14.25">
      <c r="A20" s="10" t="s">
        <v>57</v>
      </c>
      <c r="B20" s="7">
        <v>15</v>
      </c>
      <c r="C20" s="7">
        <v>1</v>
      </c>
      <c r="D20" s="45">
        <v>0.0315</v>
      </c>
      <c r="E20" s="45">
        <v>0.0666</v>
      </c>
      <c r="F20" s="45">
        <f t="shared" si="0"/>
        <v>0.035100000000000006</v>
      </c>
      <c r="G20" s="25">
        <v>0</v>
      </c>
      <c r="H20" s="55">
        <v>0.0055</v>
      </c>
      <c r="I20" s="55">
        <v>0</v>
      </c>
      <c r="J20" s="55">
        <f t="shared" si="1"/>
        <v>-0.0055</v>
      </c>
      <c r="K20" s="27">
        <v>0</v>
      </c>
      <c r="L20" s="51">
        <v>0.0315</v>
      </c>
      <c r="M20" s="51">
        <v>0</v>
      </c>
      <c r="N20" s="51">
        <f t="shared" si="2"/>
        <v>-0.0315</v>
      </c>
      <c r="O20" s="29">
        <v>4</v>
      </c>
      <c r="P20" s="52">
        <v>0.163</v>
      </c>
      <c r="Q20" s="52">
        <v>0.2666</v>
      </c>
      <c r="R20" s="52">
        <f t="shared" si="3"/>
        <v>0.1036</v>
      </c>
      <c r="S20" s="31">
        <v>6</v>
      </c>
      <c r="T20" s="57">
        <v>0.4972</v>
      </c>
      <c r="U20" s="57">
        <v>0.4</v>
      </c>
      <c r="V20" s="57">
        <f t="shared" si="4"/>
        <v>-0.09719999999999995</v>
      </c>
    </row>
    <row r="21" spans="1:22" ht="14.25">
      <c r="A21" s="10" t="s">
        <v>58</v>
      </c>
      <c r="B21" s="7">
        <v>28</v>
      </c>
      <c r="C21" s="7">
        <v>0</v>
      </c>
      <c r="D21" s="45">
        <v>0.11</v>
      </c>
      <c r="E21" s="45">
        <v>0</v>
      </c>
      <c r="F21" s="45">
        <f t="shared" si="0"/>
        <v>-0.11</v>
      </c>
      <c r="G21" s="25">
        <v>0</v>
      </c>
      <c r="H21" s="55">
        <v>0.0046</v>
      </c>
      <c r="I21" s="55">
        <v>0</v>
      </c>
      <c r="J21" s="55">
        <f t="shared" si="1"/>
        <v>-0.0046</v>
      </c>
      <c r="K21" s="27">
        <v>1</v>
      </c>
      <c r="L21" s="51">
        <v>0.051</v>
      </c>
      <c r="M21" s="51">
        <v>0</v>
      </c>
      <c r="N21" s="51">
        <f t="shared" si="2"/>
        <v>-0.051</v>
      </c>
      <c r="O21" s="29">
        <v>12</v>
      </c>
      <c r="P21" s="52">
        <v>0.117</v>
      </c>
      <c r="Q21" s="52">
        <v>0.4285</v>
      </c>
      <c r="R21" s="52">
        <f t="shared" si="3"/>
        <v>0.3115</v>
      </c>
      <c r="S21" s="31">
        <v>10</v>
      </c>
      <c r="T21" s="57">
        <v>0.7336</v>
      </c>
      <c r="U21" s="57">
        <v>0.3571</v>
      </c>
      <c r="V21" s="57">
        <f t="shared" si="4"/>
        <v>-0.37650000000000006</v>
      </c>
    </row>
    <row r="22" spans="1:22" ht="14.25">
      <c r="A22" s="10" t="s">
        <v>59</v>
      </c>
      <c r="B22" s="7">
        <v>19</v>
      </c>
      <c r="C22" s="7">
        <v>0</v>
      </c>
      <c r="D22" s="45">
        <v>0.0703</v>
      </c>
      <c r="E22" s="45">
        <v>0</v>
      </c>
      <c r="F22" s="45">
        <f t="shared" si="0"/>
        <v>-0.0703</v>
      </c>
      <c r="G22" s="25">
        <v>0</v>
      </c>
      <c r="H22" s="55">
        <v>0.0034</v>
      </c>
      <c r="I22" s="55">
        <v>0</v>
      </c>
      <c r="J22" s="55">
        <f t="shared" si="1"/>
        <v>-0.0034</v>
      </c>
      <c r="K22" s="27">
        <v>2</v>
      </c>
      <c r="L22" s="51">
        <v>0.0268</v>
      </c>
      <c r="M22" s="51">
        <v>0</v>
      </c>
      <c r="N22" s="51">
        <f t="shared" si="2"/>
        <v>-0.0268</v>
      </c>
      <c r="O22" s="29">
        <v>3</v>
      </c>
      <c r="P22" s="52">
        <v>0.2647</v>
      </c>
      <c r="Q22" s="52">
        <v>0.1578</v>
      </c>
      <c r="R22" s="52">
        <f t="shared" si="3"/>
        <v>-0.1069</v>
      </c>
      <c r="S22" s="31">
        <v>4</v>
      </c>
      <c r="T22" s="57">
        <v>0.4925</v>
      </c>
      <c r="U22" s="57">
        <v>0.2105</v>
      </c>
      <c r="V22" s="57">
        <f t="shared" si="4"/>
        <v>-0.28200000000000003</v>
      </c>
    </row>
    <row r="23" spans="1:22" ht="28.5">
      <c r="A23" s="10" t="s">
        <v>95</v>
      </c>
      <c r="B23" s="7">
        <v>2</v>
      </c>
      <c r="C23" s="7">
        <v>0</v>
      </c>
      <c r="D23" s="45">
        <v>0.0674</v>
      </c>
      <c r="E23" s="45">
        <v>0</v>
      </c>
      <c r="F23" s="45">
        <f t="shared" si="0"/>
        <v>-0.0674</v>
      </c>
      <c r="G23" s="25">
        <v>0</v>
      </c>
      <c r="H23" s="55">
        <v>0.0023</v>
      </c>
      <c r="I23" s="55">
        <v>0</v>
      </c>
      <c r="J23" s="55">
        <f t="shared" si="1"/>
        <v>-0.0023</v>
      </c>
      <c r="K23" s="27">
        <v>0</v>
      </c>
      <c r="L23" s="51">
        <v>0.0256</v>
      </c>
      <c r="M23" s="51">
        <v>0</v>
      </c>
      <c r="N23" s="51">
        <f t="shared" si="2"/>
        <v>-0.0256</v>
      </c>
      <c r="O23" s="29">
        <v>0</v>
      </c>
      <c r="P23" s="52">
        <v>0.0511</v>
      </c>
      <c r="Q23" s="52">
        <v>0.2758</v>
      </c>
      <c r="R23" s="52">
        <f t="shared" si="3"/>
        <v>0.22469999999999998</v>
      </c>
      <c r="S23" s="31">
        <v>0</v>
      </c>
      <c r="T23" s="57">
        <v>0.6581</v>
      </c>
      <c r="U23" s="57">
        <v>0.0689</v>
      </c>
      <c r="V23" s="57">
        <f t="shared" si="4"/>
        <v>-0.5892000000000001</v>
      </c>
    </row>
    <row r="24" spans="1:22" ht="14.25">
      <c r="A24" s="10" t="s">
        <v>60</v>
      </c>
      <c r="B24" s="7">
        <v>15</v>
      </c>
      <c r="C24" s="7">
        <v>0</v>
      </c>
      <c r="D24" s="45">
        <v>0.0253</v>
      </c>
      <c r="E24" s="45">
        <v>0</v>
      </c>
      <c r="F24" s="45">
        <f t="shared" si="0"/>
        <v>-0.0253</v>
      </c>
      <c r="G24" s="25">
        <v>0</v>
      </c>
      <c r="H24" s="55">
        <v>0.001</v>
      </c>
      <c r="I24" s="55">
        <v>0</v>
      </c>
      <c r="J24" s="55">
        <f t="shared" si="1"/>
        <v>-0.001</v>
      </c>
      <c r="K24" s="27">
        <v>0</v>
      </c>
      <c r="L24" s="51">
        <v>0.0292</v>
      </c>
      <c r="M24" s="51">
        <v>0</v>
      </c>
      <c r="N24" s="51">
        <f t="shared" si="2"/>
        <v>-0.0292</v>
      </c>
      <c r="O24" s="29">
        <v>2</v>
      </c>
      <c r="P24" s="52">
        <v>0.1831</v>
      </c>
      <c r="Q24" s="52">
        <v>0.1333</v>
      </c>
      <c r="R24" s="52">
        <f t="shared" si="3"/>
        <v>-0.04980000000000001</v>
      </c>
      <c r="S24" s="31">
        <v>3</v>
      </c>
      <c r="T24" s="57">
        <v>0.3028</v>
      </c>
      <c r="U24" s="57">
        <v>0.2</v>
      </c>
      <c r="V24" s="57">
        <f t="shared" si="4"/>
        <v>-0.1028</v>
      </c>
    </row>
    <row r="25" spans="1:22" ht="14.25">
      <c r="A25" s="10" t="s">
        <v>61</v>
      </c>
      <c r="B25" s="7">
        <v>17</v>
      </c>
      <c r="C25" s="7">
        <v>0</v>
      </c>
      <c r="D25" s="45">
        <v>0.0539</v>
      </c>
      <c r="E25" s="45">
        <v>0</v>
      </c>
      <c r="F25" s="45">
        <f t="shared" si="0"/>
        <v>-0.0539</v>
      </c>
      <c r="G25" s="25">
        <v>0</v>
      </c>
      <c r="H25" s="55">
        <v>0.0085</v>
      </c>
      <c r="I25" s="55">
        <v>0</v>
      </c>
      <c r="J25" s="55">
        <f t="shared" si="1"/>
        <v>-0.0085</v>
      </c>
      <c r="K25" s="27">
        <v>0</v>
      </c>
      <c r="L25" s="51">
        <v>0.1184</v>
      </c>
      <c r="M25" s="51">
        <v>0</v>
      </c>
      <c r="N25" s="51">
        <f t="shared" si="2"/>
        <v>-0.1184</v>
      </c>
      <c r="O25" s="29">
        <v>4</v>
      </c>
      <c r="P25" s="52">
        <v>0.0446</v>
      </c>
      <c r="Q25" s="52">
        <v>0.2352</v>
      </c>
      <c r="R25" s="52">
        <f t="shared" si="3"/>
        <v>0.1906</v>
      </c>
      <c r="S25" s="31">
        <v>2</v>
      </c>
      <c r="T25" s="57">
        <v>0.635</v>
      </c>
      <c r="U25" s="57">
        <v>0.1176</v>
      </c>
      <c r="V25" s="57">
        <f t="shared" si="4"/>
        <v>-0.5174</v>
      </c>
    </row>
    <row r="26" spans="1:22" ht="28.5">
      <c r="A26" s="10" t="s">
        <v>62</v>
      </c>
      <c r="B26" s="7">
        <v>2</v>
      </c>
      <c r="C26" s="7">
        <v>0</v>
      </c>
      <c r="D26" s="45">
        <v>0.0294</v>
      </c>
      <c r="E26" s="45">
        <v>0</v>
      </c>
      <c r="F26" s="45">
        <f t="shared" si="0"/>
        <v>-0.0294</v>
      </c>
      <c r="G26" s="25">
        <v>0</v>
      </c>
      <c r="H26" s="55">
        <v>0</v>
      </c>
      <c r="I26" s="55">
        <v>0</v>
      </c>
      <c r="J26" s="55">
        <f t="shared" si="1"/>
        <v>0</v>
      </c>
      <c r="K26" s="27">
        <v>0</v>
      </c>
      <c r="L26" s="51">
        <v>0.0294</v>
      </c>
      <c r="M26" s="51">
        <v>0</v>
      </c>
      <c r="N26" s="51">
        <f t="shared" si="2"/>
        <v>-0.0294</v>
      </c>
      <c r="O26" s="29">
        <v>0</v>
      </c>
      <c r="P26" s="52">
        <v>0.1176</v>
      </c>
      <c r="Q26" s="52">
        <v>0</v>
      </c>
      <c r="R26" s="52">
        <f t="shared" si="3"/>
        <v>-0.1176</v>
      </c>
      <c r="S26" s="31">
        <v>0</v>
      </c>
      <c r="T26" s="57">
        <v>0.2353</v>
      </c>
      <c r="U26" s="57">
        <v>0</v>
      </c>
      <c r="V26" s="57">
        <f t="shared" si="4"/>
        <v>-0.2353</v>
      </c>
    </row>
    <row r="27" spans="1:22" ht="14.25">
      <c r="A27" s="10" t="s">
        <v>63</v>
      </c>
      <c r="B27" s="7">
        <v>2</v>
      </c>
      <c r="C27" s="7">
        <v>0</v>
      </c>
      <c r="D27" s="45">
        <v>0.0294</v>
      </c>
      <c r="E27" s="45">
        <v>0</v>
      </c>
      <c r="F27" s="45">
        <f t="shared" si="0"/>
        <v>-0.0294</v>
      </c>
      <c r="G27" s="25">
        <v>0</v>
      </c>
      <c r="H27" s="55">
        <v>0</v>
      </c>
      <c r="I27" s="55">
        <v>0</v>
      </c>
      <c r="J27" s="55">
        <f t="shared" si="1"/>
        <v>0</v>
      </c>
      <c r="K27" s="27">
        <v>0</v>
      </c>
      <c r="L27" s="51">
        <v>0.0294</v>
      </c>
      <c r="M27" s="51">
        <v>0</v>
      </c>
      <c r="N27" s="51">
        <f t="shared" si="2"/>
        <v>-0.0294</v>
      </c>
      <c r="O27" s="29">
        <v>0</v>
      </c>
      <c r="P27" s="52">
        <v>0.1176</v>
      </c>
      <c r="Q27" s="52">
        <v>0.5</v>
      </c>
      <c r="R27" s="52">
        <f t="shared" si="3"/>
        <v>0.3824</v>
      </c>
      <c r="S27" s="31">
        <v>0</v>
      </c>
      <c r="T27" s="57">
        <v>0.2353</v>
      </c>
      <c r="U27" s="57">
        <v>0</v>
      </c>
      <c r="V27" s="57">
        <f t="shared" si="4"/>
        <v>-0.2353</v>
      </c>
    </row>
    <row r="28" spans="1:22" ht="14.25">
      <c r="A28" s="10" t="s">
        <v>64</v>
      </c>
      <c r="B28" s="7">
        <v>9</v>
      </c>
      <c r="C28" s="7">
        <v>0</v>
      </c>
      <c r="D28" s="45">
        <v>0.0691</v>
      </c>
      <c r="E28" s="45">
        <v>0</v>
      </c>
      <c r="F28" s="45">
        <f t="shared" si="0"/>
        <v>-0.0691</v>
      </c>
      <c r="G28" s="25">
        <v>0</v>
      </c>
      <c r="H28" s="55">
        <v>0.0037</v>
      </c>
      <c r="I28" s="55">
        <v>0</v>
      </c>
      <c r="J28" s="55">
        <f t="shared" si="1"/>
        <v>-0.0037</v>
      </c>
      <c r="K28" s="27">
        <v>0</v>
      </c>
      <c r="L28" s="51">
        <v>0.0328</v>
      </c>
      <c r="M28" s="51">
        <v>0</v>
      </c>
      <c r="N28" s="51">
        <f t="shared" si="2"/>
        <v>-0.0328</v>
      </c>
      <c r="O28" s="29">
        <v>2</v>
      </c>
      <c r="P28" s="52">
        <v>0.0806</v>
      </c>
      <c r="Q28" s="52">
        <v>0.2222</v>
      </c>
      <c r="R28" s="52">
        <f t="shared" si="3"/>
        <v>0.1416</v>
      </c>
      <c r="S28" s="31">
        <v>1</v>
      </c>
      <c r="T28" s="57">
        <v>0.7171</v>
      </c>
      <c r="U28" s="57">
        <v>0.1111</v>
      </c>
      <c r="V28" s="57">
        <f t="shared" si="4"/>
        <v>-0.606</v>
      </c>
    </row>
    <row r="29" spans="1:22" ht="14.25">
      <c r="A29" s="10" t="s">
        <v>65</v>
      </c>
      <c r="B29" s="7">
        <v>4</v>
      </c>
      <c r="C29" s="7">
        <v>1</v>
      </c>
      <c r="D29" s="45">
        <v>0.0373</v>
      </c>
      <c r="E29" s="45">
        <v>0.25</v>
      </c>
      <c r="F29" s="45">
        <f t="shared" si="0"/>
        <v>0.2127</v>
      </c>
      <c r="G29" s="25">
        <v>0</v>
      </c>
      <c r="H29" s="55">
        <v>0</v>
      </c>
      <c r="I29" s="55">
        <v>0</v>
      </c>
      <c r="J29" s="55">
        <f t="shared" si="1"/>
        <v>0</v>
      </c>
      <c r="K29" s="27">
        <v>1</v>
      </c>
      <c r="L29" s="51">
        <v>0.0448</v>
      </c>
      <c r="M29" s="51">
        <v>0.25</v>
      </c>
      <c r="N29" s="51">
        <f t="shared" si="2"/>
        <v>0.2052</v>
      </c>
      <c r="O29" s="29">
        <v>1</v>
      </c>
      <c r="P29" s="52">
        <v>0.1791</v>
      </c>
      <c r="Q29" s="52">
        <v>0.25</v>
      </c>
      <c r="R29" s="52">
        <f t="shared" si="3"/>
        <v>0.07089999999999999</v>
      </c>
      <c r="S29" s="31">
        <v>0</v>
      </c>
      <c r="T29" s="57">
        <v>0.5597</v>
      </c>
      <c r="U29" s="57">
        <v>0</v>
      </c>
      <c r="V29" s="57">
        <f t="shared" si="4"/>
        <v>-0.5597</v>
      </c>
    </row>
    <row r="30" spans="1:22" ht="14.25">
      <c r="A30" s="42"/>
      <c r="B30" s="43"/>
      <c r="C30" s="43"/>
      <c r="D30" s="43"/>
      <c r="E30" s="44"/>
      <c r="F30" s="43"/>
      <c r="G30" s="43"/>
      <c r="H30" s="43"/>
      <c r="I30" s="44"/>
      <c r="J30" s="43"/>
      <c r="K30" s="43"/>
      <c r="L30" s="43"/>
      <c r="M30" s="44"/>
      <c r="N30" s="43"/>
      <c r="O30" s="43"/>
      <c r="P30" s="43"/>
      <c r="Q30" s="44"/>
      <c r="R30" s="43"/>
      <c r="S30" s="43"/>
      <c r="T30" s="43"/>
      <c r="U30" s="44"/>
      <c r="V30" s="43"/>
    </row>
    <row r="31" spans="1:22" ht="12.75" customHeight="1">
      <c r="A31" s="62" t="s">
        <v>117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12"/>
      <c r="P31" s="13"/>
      <c r="Q31" s="13"/>
      <c r="R31" s="13"/>
      <c r="S31" s="13"/>
      <c r="T31" s="13"/>
      <c r="U31" s="13"/>
      <c r="V31" s="13"/>
    </row>
    <row r="32" spans="1:22" ht="12.75" customHeight="1">
      <c r="A32" s="62" t="s">
        <v>116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2"/>
      <c r="P32" s="13"/>
      <c r="Q32" s="13"/>
      <c r="R32" s="13"/>
      <c r="S32" s="13"/>
      <c r="T32" s="13"/>
      <c r="U32" s="13"/>
      <c r="V32" s="13"/>
    </row>
    <row r="33" spans="1:22" ht="14.25" customHeight="1">
      <c r="A33" s="35"/>
      <c r="B33" s="20"/>
      <c r="C33" s="3"/>
      <c r="D33" s="3"/>
      <c r="E33" s="3"/>
      <c r="F33" s="63" t="s">
        <v>111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</sheetData>
  <sheetProtection/>
  <mergeCells count="10">
    <mergeCell ref="A32:N32"/>
    <mergeCell ref="F33:V33"/>
    <mergeCell ref="A2:V2"/>
    <mergeCell ref="A1:V1"/>
    <mergeCell ref="C3:F3"/>
    <mergeCell ref="G3:J3"/>
    <mergeCell ref="K3:N3"/>
    <mergeCell ref="O3:R3"/>
    <mergeCell ref="S3:V3"/>
    <mergeCell ref="A31:N31"/>
  </mergeCells>
  <printOptions/>
  <pageMargins left="0.25" right="0.25" top="0.75" bottom="0.75" header="0.3" footer="0.3"/>
  <pageSetup fitToHeight="5" fitToWidth="1" horizontalDpi="600" verticalDpi="600" orientation="landscape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14.140625" style="0" customWidth="1"/>
    <col min="2" max="2" width="6.00390625" style="0" bestFit="1" customWidth="1"/>
    <col min="3" max="3" width="5.00390625" style="0" customWidth="1"/>
    <col min="4" max="4" width="6.28125" style="0" bestFit="1" customWidth="1"/>
    <col min="5" max="5" width="6.7109375" style="0" bestFit="1" customWidth="1"/>
    <col min="6" max="6" width="6.28125" style="0" bestFit="1" customWidth="1"/>
    <col min="7" max="7" width="4.8515625" style="0" customWidth="1"/>
    <col min="8" max="8" width="5.421875" style="0" bestFit="1" customWidth="1"/>
    <col min="9" max="9" width="6.7109375" style="0" bestFit="1" customWidth="1"/>
    <col min="10" max="10" width="6.00390625" style="0" bestFit="1" customWidth="1"/>
    <col min="11" max="11" width="4.8515625" style="0" customWidth="1"/>
    <col min="12" max="12" width="5.421875" style="0" bestFit="1" customWidth="1"/>
    <col min="13" max="13" width="6.7109375" style="0" bestFit="1" customWidth="1"/>
    <col min="14" max="14" width="6.00390625" style="0" bestFit="1" customWidth="1"/>
    <col min="15" max="15" width="5.421875" style="0" customWidth="1"/>
    <col min="16" max="16" width="6.28125" style="0" bestFit="1" customWidth="1"/>
    <col min="17" max="17" width="6.7109375" style="0" bestFit="1" customWidth="1"/>
    <col min="18" max="18" width="6.00390625" style="0" bestFit="1" customWidth="1"/>
    <col min="19" max="19" width="6.28125" style="0" customWidth="1"/>
    <col min="20" max="20" width="6.28125" style="0" bestFit="1" customWidth="1"/>
    <col min="21" max="21" width="6.7109375" style="0" bestFit="1" customWidth="1"/>
    <col min="22" max="22" width="6.8515625" style="0" bestFit="1" customWidth="1"/>
  </cols>
  <sheetData>
    <row r="1" spans="1:22" ht="26.25" customHeight="1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5.5">
      <c r="A2" s="65" t="s">
        <v>85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33.75" customHeight="1">
      <c r="A3" s="38" t="s">
        <v>0</v>
      </c>
      <c r="B3" s="11" t="s">
        <v>110</v>
      </c>
      <c r="C3" s="66" t="s">
        <v>5</v>
      </c>
      <c r="D3" s="67"/>
      <c r="E3" s="67"/>
      <c r="F3" s="68"/>
      <c r="G3" s="81" t="s">
        <v>8</v>
      </c>
      <c r="H3" s="82"/>
      <c r="I3" s="82"/>
      <c r="J3" s="83"/>
      <c r="K3" s="72" t="s">
        <v>7</v>
      </c>
      <c r="L3" s="73"/>
      <c r="M3" s="73"/>
      <c r="N3" s="74"/>
      <c r="O3" s="75" t="s">
        <v>6</v>
      </c>
      <c r="P3" s="76"/>
      <c r="Q3" s="76"/>
      <c r="R3" s="77"/>
      <c r="S3" s="78" t="s">
        <v>9</v>
      </c>
      <c r="T3" s="79"/>
      <c r="U3" s="79"/>
      <c r="V3" s="80"/>
    </row>
    <row r="4" spans="1:22" ht="14.25">
      <c r="A4" s="10"/>
      <c r="B4" s="7"/>
      <c r="C4" s="7" t="s">
        <v>10</v>
      </c>
      <c r="D4" s="8" t="s">
        <v>11</v>
      </c>
      <c r="E4" s="8" t="s">
        <v>12</v>
      </c>
      <c r="F4" s="8" t="s">
        <v>13</v>
      </c>
      <c r="G4" s="18" t="s">
        <v>10</v>
      </c>
      <c r="H4" s="18" t="s">
        <v>11</v>
      </c>
      <c r="I4" s="18" t="s">
        <v>12</v>
      </c>
      <c r="J4" s="18" t="s">
        <v>13</v>
      </c>
      <c r="K4" s="15" t="s">
        <v>10</v>
      </c>
      <c r="L4" s="15" t="s">
        <v>11</v>
      </c>
      <c r="M4" s="15" t="s">
        <v>12</v>
      </c>
      <c r="N4" s="15" t="s">
        <v>13</v>
      </c>
      <c r="O4" s="16" t="s">
        <v>10</v>
      </c>
      <c r="P4" s="16" t="s">
        <v>11</v>
      </c>
      <c r="Q4" s="16" t="s">
        <v>12</v>
      </c>
      <c r="R4" s="16" t="s">
        <v>13</v>
      </c>
      <c r="S4" s="17" t="s">
        <v>10</v>
      </c>
      <c r="T4" s="17" t="s">
        <v>11</v>
      </c>
      <c r="U4" s="17" t="s">
        <v>12</v>
      </c>
      <c r="V4" s="17" t="s">
        <v>13</v>
      </c>
    </row>
    <row r="5" spans="1:22" ht="14.25">
      <c r="A5" s="10" t="s">
        <v>66</v>
      </c>
      <c r="B5" s="7">
        <v>13</v>
      </c>
      <c r="C5" s="7">
        <v>0</v>
      </c>
      <c r="D5" s="45">
        <v>0.0624</v>
      </c>
      <c r="E5" s="45">
        <f>C5/B5</f>
        <v>0</v>
      </c>
      <c r="F5" s="45">
        <f>E5-D5</f>
        <v>-0.0624</v>
      </c>
      <c r="G5" s="25">
        <v>0</v>
      </c>
      <c r="H5" s="55">
        <v>0.0062</v>
      </c>
      <c r="I5" s="55">
        <f>G5/B5</f>
        <v>0</v>
      </c>
      <c r="J5" s="55">
        <f>I5-H5</f>
        <v>-0.0062</v>
      </c>
      <c r="K5" s="27">
        <v>1</v>
      </c>
      <c r="L5" s="51">
        <v>0.0213</v>
      </c>
      <c r="M5" s="51">
        <f>K5/B5</f>
        <v>0.07692307692307693</v>
      </c>
      <c r="N5" s="51">
        <f>M5-L5</f>
        <v>0.05562307692307693</v>
      </c>
      <c r="O5" s="29">
        <v>1</v>
      </c>
      <c r="P5" s="52">
        <v>0.039</v>
      </c>
      <c r="Q5" s="52">
        <f>O5/B5</f>
        <v>0.07692307692307693</v>
      </c>
      <c r="R5" s="52">
        <f>Q5-P5</f>
        <v>0.03792307692307693</v>
      </c>
      <c r="S5" s="31">
        <v>12</v>
      </c>
      <c r="T5" s="57">
        <v>0.9465</v>
      </c>
      <c r="U5" s="57">
        <f>S5/B5</f>
        <v>0.9230769230769231</v>
      </c>
      <c r="V5" s="57">
        <f>U5-T5</f>
        <v>-0.02342307692307688</v>
      </c>
    </row>
    <row r="6" spans="1:22" ht="28.5">
      <c r="A6" s="10" t="s">
        <v>67</v>
      </c>
      <c r="B6" s="7">
        <v>12</v>
      </c>
      <c r="C6" s="7">
        <v>3</v>
      </c>
      <c r="D6" s="45">
        <v>0.11</v>
      </c>
      <c r="E6" s="45">
        <f>C6/B6</f>
        <v>0.25</v>
      </c>
      <c r="F6" s="45">
        <f>E6-D6</f>
        <v>0.14</v>
      </c>
      <c r="G6" s="25">
        <v>0</v>
      </c>
      <c r="H6" s="55">
        <v>0.0046</v>
      </c>
      <c r="I6" s="55">
        <f>G6/B6</f>
        <v>0</v>
      </c>
      <c r="J6" s="55">
        <f>I6-H6</f>
        <v>-0.0046</v>
      </c>
      <c r="K6" s="27">
        <v>0</v>
      </c>
      <c r="L6" s="51">
        <v>0.051</v>
      </c>
      <c r="M6" s="51">
        <f>K6/B6</f>
        <v>0</v>
      </c>
      <c r="N6" s="51">
        <f>M6-L6</f>
        <v>-0.051</v>
      </c>
      <c r="O6" s="29">
        <v>1</v>
      </c>
      <c r="P6" s="52">
        <v>0.117</v>
      </c>
      <c r="Q6" s="52">
        <f>O6/B6</f>
        <v>0.08333333333333333</v>
      </c>
      <c r="R6" s="52">
        <f>Q6-P6</f>
        <v>-0.03366666666666668</v>
      </c>
      <c r="S6" s="31">
        <v>11</v>
      </c>
      <c r="T6" s="57">
        <v>0.7336</v>
      </c>
      <c r="U6" s="57">
        <f>S6/B6</f>
        <v>0.9166666666666666</v>
      </c>
      <c r="V6" s="57">
        <f>U6-T6</f>
        <v>0.1830666666666666</v>
      </c>
    </row>
    <row r="7" spans="1:22" ht="42.75">
      <c r="A7" s="10" t="s">
        <v>96</v>
      </c>
      <c r="B7" s="7">
        <v>1</v>
      </c>
      <c r="C7" s="7">
        <v>0</v>
      </c>
      <c r="D7" s="45">
        <v>0.0656</v>
      </c>
      <c r="E7" s="45">
        <f>C7/B7</f>
        <v>0</v>
      </c>
      <c r="F7" s="45">
        <f>E7-D7</f>
        <v>-0.0656</v>
      </c>
      <c r="G7" s="25">
        <v>0</v>
      </c>
      <c r="H7" s="55">
        <v>0.0032</v>
      </c>
      <c r="I7" s="55">
        <f>G7/B7</f>
        <v>0</v>
      </c>
      <c r="J7" s="55">
        <f>I7-H7</f>
        <v>-0.0032</v>
      </c>
      <c r="K7" s="27">
        <v>0</v>
      </c>
      <c r="L7" s="51">
        <v>0.0366</v>
      </c>
      <c r="M7" s="51">
        <f>K7/B7</f>
        <v>0</v>
      </c>
      <c r="N7" s="51">
        <f>M7-L7</f>
        <v>-0.0366</v>
      </c>
      <c r="O7" s="29">
        <v>0</v>
      </c>
      <c r="P7" s="52">
        <v>0.0968</v>
      </c>
      <c r="Q7" s="52">
        <f>O7/B7</f>
        <v>0</v>
      </c>
      <c r="R7" s="52">
        <f>Q7-P7</f>
        <v>-0.0968</v>
      </c>
      <c r="S7" s="31">
        <v>0</v>
      </c>
      <c r="T7" s="57">
        <v>0.6129</v>
      </c>
      <c r="U7" s="57">
        <f>S7/B7</f>
        <v>0</v>
      </c>
      <c r="V7" s="57">
        <f>U7-T7</f>
        <v>-0.6129</v>
      </c>
    </row>
    <row r="8" spans="1:22" ht="14.25">
      <c r="A8" s="35"/>
      <c r="B8" s="2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62" t="s">
        <v>117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"/>
      <c r="P9" s="1"/>
      <c r="Q9" s="1"/>
      <c r="R9" s="1"/>
      <c r="S9" s="1"/>
      <c r="T9" s="1"/>
      <c r="U9" s="1"/>
      <c r="V9" s="1"/>
    </row>
    <row r="10" spans="1:22" ht="12.75" customHeight="1">
      <c r="A10" s="62" t="s">
        <v>116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"/>
      <c r="P10" s="1"/>
      <c r="Q10" s="1"/>
      <c r="R10" s="1"/>
      <c r="S10" s="1"/>
      <c r="T10" s="1"/>
      <c r="U10" s="1"/>
      <c r="V10" s="1"/>
    </row>
    <row r="11" spans="1:22" ht="14.25">
      <c r="A11" s="36"/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0.25" customHeight="1">
      <c r="A12" s="37"/>
      <c r="B12" s="23"/>
      <c r="C12" s="5"/>
      <c r="D12" s="5"/>
      <c r="E12" s="5"/>
      <c r="F12" s="63" t="s">
        <v>111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</sheetData>
  <sheetProtection/>
  <mergeCells count="10">
    <mergeCell ref="A10:N10"/>
    <mergeCell ref="F12:V12"/>
    <mergeCell ref="A2:V2"/>
    <mergeCell ref="A1:V1"/>
    <mergeCell ref="C3:F3"/>
    <mergeCell ref="G3:J3"/>
    <mergeCell ref="K3:N3"/>
    <mergeCell ref="O3:R3"/>
    <mergeCell ref="S3:V3"/>
    <mergeCell ref="A9:N9"/>
  </mergeCells>
  <printOptions/>
  <pageMargins left="0.25" right="0.25" top="0.75" bottom="0.75" header="0.3" footer="0.3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Wayne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yglenn</dc:creator>
  <cp:keywords/>
  <dc:description/>
  <cp:lastModifiedBy>Tommy Martin</cp:lastModifiedBy>
  <cp:lastPrinted>2009-11-03T20:43:30Z</cp:lastPrinted>
  <dcterms:created xsi:type="dcterms:W3CDTF">2008-06-19T13:20:19Z</dcterms:created>
  <dcterms:modified xsi:type="dcterms:W3CDTF">2016-10-20T17:53:42Z</dcterms:modified>
  <cp:category/>
  <cp:version/>
  <cp:contentType/>
  <cp:contentStatus/>
</cp:coreProperties>
</file>